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0460" windowHeight="7590" tabRatio="786" activeTab="1"/>
  </bookViews>
  <sheets>
    <sheet name="Anvisningar" sheetId="1" r:id="rId1"/>
    <sheet name="Jan" sheetId="2" r:id="rId2"/>
    <sheet name="Febr" sheetId="3" r:id="rId3"/>
    <sheet name="Mars" sheetId="4" r:id="rId4"/>
    <sheet name="April" sheetId="5" r:id="rId5"/>
    <sheet name="Maj" sheetId="6" r:id="rId6"/>
    <sheet name="Juni" sheetId="7" r:id="rId7"/>
    <sheet name="Juli" sheetId="8" r:id="rId8"/>
    <sheet name="Aug" sheetId="9" r:id="rId9"/>
    <sheet name="Sept" sheetId="10" r:id="rId10"/>
    <sheet name="Okt" sheetId="11" r:id="rId11"/>
    <sheet name="Nov" sheetId="12" r:id="rId12"/>
    <sheet name="Dec" sheetId="13" r:id="rId13"/>
  </sheets>
  <definedNames>
    <definedName name="_xlnm.Print_Area" localSheetId="4">'April'!$A$1:$H$50</definedName>
    <definedName name="_xlnm.Print_Area" localSheetId="8">'Aug'!$A$1:$I$51</definedName>
    <definedName name="_xlnm.Print_Area" localSheetId="12">'Dec'!$A$1:$H$52</definedName>
    <definedName name="_xlnm.Print_Area" localSheetId="2">'Febr'!$A$1:$I$49</definedName>
    <definedName name="_xlnm.Print_Area" localSheetId="1">'Jan'!$A$1:$H$51</definedName>
    <definedName name="_xlnm.Print_Area" localSheetId="7">'Juli'!$A$1:$I$51</definedName>
    <definedName name="_xlnm.Print_Area" localSheetId="6">'Juni'!$A$1:$I$50</definedName>
    <definedName name="_xlnm.Print_Area" localSheetId="5">'Maj'!$A$1:$H$51</definedName>
    <definedName name="_xlnm.Print_Area" localSheetId="3">'Mars'!$A$1:$I$51</definedName>
    <definedName name="_xlnm.Print_Area" localSheetId="11">'Nov'!$A$1:$I$51</definedName>
    <definedName name="_xlnm.Print_Area" localSheetId="10">'Okt'!$A$1:$I$52</definedName>
    <definedName name="_xlnm.Print_Area" localSheetId="9">'Sept'!$A$1:$I$51</definedName>
  </definedNames>
  <calcPr fullCalcOnLoad="1"/>
</workbook>
</file>

<file path=xl/sharedStrings.xml><?xml version="1.0" encoding="utf-8"?>
<sst xmlns="http://schemas.openxmlformats.org/spreadsheetml/2006/main" count="382" uniqueCount="71">
  <si>
    <t>Flextidsredovisning</t>
  </si>
  <si>
    <t xml:space="preserve">Namn: </t>
  </si>
  <si>
    <t xml:space="preserve">Månad: </t>
  </si>
  <si>
    <t>Januari</t>
  </si>
  <si>
    <t>År:</t>
  </si>
  <si>
    <t>Datum</t>
  </si>
  <si>
    <t>Började</t>
  </si>
  <si>
    <t>Slutade</t>
  </si>
  <si>
    <t>Lunch bö</t>
  </si>
  <si>
    <t>Lunch sl</t>
  </si>
  <si>
    <t>Arb tid</t>
  </si>
  <si>
    <t>Normtid</t>
  </si>
  <si>
    <t>Diff</t>
  </si>
  <si>
    <t>Flex denna månad:</t>
  </si>
  <si>
    <t>Från föregående månad (+/-)</t>
  </si>
  <si>
    <t>Ordinarie arbetstid under denna månad:</t>
  </si>
  <si>
    <t>Arbetad tid under denna månad:</t>
  </si>
  <si>
    <t>Överföres till nästa månad (+/-)</t>
  </si>
  <si>
    <t>FLEXSALDO:</t>
  </si>
  <si>
    <t>Beräkning:</t>
  </si>
  <si>
    <t>Flextiden börjar vid detta klockslag:</t>
  </si>
  <si>
    <t>Flextiden slutar vid detta klockslag:</t>
  </si>
  <si>
    <t>Minimal längd på lunchen:</t>
  </si>
  <si>
    <t>Februari</t>
  </si>
  <si>
    <t>Mars</t>
  </si>
  <si>
    <t>April</t>
  </si>
  <si>
    <t>Maj</t>
  </si>
  <si>
    <t>Juni</t>
  </si>
  <si>
    <t>Juli</t>
  </si>
  <si>
    <t>Augusti</t>
  </si>
  <si>
    <t>Sept</t>
  </si>
  <si>
    <t>Oktober</t>
  </si>
  <si>
    <t>November</t>
  </si>
  <si>
    <t>December</t>
  </si>
  <si>
    <t xml:space="preserve"> </t>
  </si>
  <si>
    <t>Klämdag</t>
  </si>
  <si>
    <t>avser tjänstgöring med s.k. utökad flextid.</t>
  </si>
  <si>
    <t>"</t>
  </si>
  <si>
    <t>Midsommarafton</t>
  </si>
  <si>
    <t>Alla helgons dag</t>
  </si>
  <si>
    <t>Nyårsdagen</t>
  </si>
  <si>
    <t>Skärtorsdagen</t>
  </si>
  <si>
    <t>Långfredagen</t>
  </si>
  <si>
    <t>Första maj</t>
  </si>
  <si>
    <t>Kristi himmelfärds dag</t>
  </si>
  <si>
    <t>Nationaldagen</t>
  </si>
  <si>
    <t>Midsommardagen</t>
  </si>
  <si>
    <t>Julafton</t>
  </si>
  <si>
    <t>Juldagen</t>
  </si>
  <si>
    <t>Annandag jul</t>
  </si>
  <si>
    <t>Nyårsafton</t>
  </si>
  <si>
    <t>Påskafton</t>
  </si>
  <si>
    <t>Dag före Alla helgons dag</t>
  </si>
  <si>
    <t>Hur du använder flextidsmallen</t>
  </si>
  <si>
    <t>Fyll i, på varje månadsflik, ditt namn osv samt den flexram som gäller vid Din institution (för att förflytta sig mellan månaderna klicka på den ”månadsflik” som du vill komma åt).</t>
  </si>
  <si>
    <t>Under kolumnen G/Normtid anger du, på varje arbetsdag, din normala arbetstid.</t>
  </si>
  <si>
    <t>Rapportera sedan, löpande, din arbetstid, som vid * i stycket ovanför, och lunchen OM den är längre än minimi-halvtimmen som automatiskt räknas av</t>
  </si>
  <si>
    <t>Månadens ”flex-plus” eller ”flex-minus” överförs automatiskt till nästa månad.</t>
  </si>
  <si>
    <t>Anteckningar kan du göra efter varje dag i kolumn ”I”.</t>
  </si>
  <si>
    <t>Skall du ta en dag kompledigt, efter överenskommelse med prefekt/motsv, gör du enligt följande: 
På berörd dag nollar du formeln i kolumn F ”arbetad tid” - markera angiven formel och skriv istället in 0 (noll). 
Låt normtiden stå kvar, ändra i kolumn H genom att skriva: =(Fxx-Gxx) där xx står för bladets (ex vis F36-G36) radnummer, inte datumangivelsen!. 
Nu skall du ha fått upp ex. -08.00.</t>
  </si>
  <si>
    <t>Flexramen, se ”Flextiden börjar vid detta klockslag”/”Flextiden slutar vid detta klockslag”, ligger längst ned i dokumentet på varje enskilt blad. 
Angivet finns 6.30 - 20.00, men denna tid går alltså att ändra.</t>
  </si>
  <si>
    <t>Åtta timmar om du arbetar heltid, fyra timmar om du arbetar halvtid jämnt fördelat över veckans fem dagar osv. 
*Tiden läggs in genom att du knappar in ex. 8. (punkt) 00) på Mac och 8:(kolon)00 på PC</t>
  </si>
  <si>
    <t>Efter varje dags slut kommer automatiskt ”arbetad tid” upp samt ”diff” i förhållande till normalarbetstiden. 
Differensen hänger sedan med under hela månaden och sumeras i rutan ”flexsaldo”.</t>
  </si>
  <si>
    <t>Ingående minussaldo från föregående år: Kopiera saldot från december. 
Gå till ”från föregående månad” i januari och välj Klistra in special – värden.</t>
  </si>
  <si>
    <t>Annandag påsk</t>
  </si>
  <si>
    <t>Påskdagen</t>
  </si>
  <si>
    <t>Valborgsmässoafton</t>
  </si>
  <si>
    <t>Trettondedagsafton</t>
  </si>
  <si>
    <t>Trettondedag jul</t>
  </si>
  <si>
    <t>Har du frågor får du gärna kontakta din HR-generalist!</t>
  </si>
  <si>
    <t>Pingstdagen</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</si>
</sst>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 #,##0_-;_-* &quot;-&quot;_-;_-@_-"/>
    <numFmt numFmtId="165" formatCode="_-* #,##0.00_-;\-* #,##0.00_-;_-* &quot;-&quot;??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hh]:mm"/>
    <numFmt numFmtId="175" formatCode="&quot;Ja&quot;;&quot;Ja&quot;;&quot;Nej&quot;"/>
    <numFmt numFmtId="176" formatCode="&quot;Sant&quot;;&quot;Sant&quot;;&quot;Falskt&quot;"/>
    <numFmt numFmtId="177" formatCode="&quot;På&quot;;&quot;På&quot;;&quot;Av&quot;"/>
    <numFmt numFmtId="178" formatCode="[$€-2]\ #,##0.00_);[Red]\([$€-2]\ #,##0.00\)"/>
  </numFmts>
  <fonts count="48">
    <font>
      <sz val="10"/>
      <name val="Geneva"/>
      <family val="0"/>
    </font>
    <font>
      <b/>
      <sz val="10"/>
      <name val="Geneva"/>
      <family val="0"/>
    </font>
    <font>
      <i/>
      <sz val="10"/>
      <name val="Geneva"/>
      <family val="0"/>
    </font>
    <font>
      <b/>
      <i/>
      <sz val="10"/>
      <name val="Geneva"/>
      <family val="0"/>
    </font>
    <font>
      <sz val="14"/>
      <name val="Geneva"/>
      <family val="0"/>
    </font>
    <font>
      <b/>
      <sz val="14"/>
      <name val="Geneva"/>
      <family val="0"/>
    </font>
    <font>
      <b/>
      <sz val="15"/>
      <name val="Geneva"/>
      <family val="0"/>
    </font>
    <font>
      <sz val="15"/>
      <name val="Geneva"/>
      <family val="0"/>
    </font>
    <font>
      <b/>
      <sz val="9"/>
      <name val="Geneva"/>
      <family val="0"/>
    </font>
    <font>
      <sz val="9"/>
      <name val="Geneva"/>
      <family val="0"/>
    </font>
    <font>
      <sz val="10"/>
      <name val="Arial"/>
      <family val="2"/>
    </font>
    <font>
      <i/>
      <sz val="8"/>
      <name val="Geneva"/>
      <family val="0"/>
    </font>
    <font>
      <u val="single"/>
      <sz val="10"/>
      <color indexed="12"/>
      <name val="Geneva"/>
      <family val="0"/>
    </font>
    <font>
      <u val="single"/>
      <sz val="10"/>
      <color indexed="36"/>
      <name val="Geneva"/>
      <family val="0"/>
    </font>
    <font>
      <b/>
      <sz val="13"/>
      <name val="Geneva"/>
      <family val="0"/>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0"/>
        <bgColor indexed="64"/>
      </patternFill>
    </fill>
    <fill>
      <patternFill patternType="lightUp"/>
    </fill>
    <fill>
      <patternFill patternType="solid">
        <fgColor indexed="9"/>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lightUp">
        <bgColor indexed="9"/>
      </patternFill>
    </fill>
    <fill>
      <patternFill patternType="solid">
        <fgColor theme="0"/>
        <bgColor indexed="64"/>
      </patternFill>
    </fill>
    <fill>
      <patternFill patternType="lightUp">
        <bgColor theme="0"/>
      </patternFill>
    </fill>
    <fill>
      <patternFill patternType="lightUp">
        <fgColor indexed="8"/>
        <bgColor indexed="9"/>
      </patternFill>
    </fill>
    <fill>
      <patternFill patternType="lightUp">
        <bgColor indexed="10"/>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dashed"/>
    </border>
    <border>
      <left>
        <color indexed="63"/>
      </left>
      <right style="dashed"/>
      <top style="dashed"/>
      <bottom style="dashed"/>
    </border>
    <border>
      <left style="dashed"/>
      <right>
        <color indexed="63"/>
      </right>
      <top style="dashed"/>
      <bottom style="dashed"/>
    </border>
    <border>
      <left style="thin"/>
      <right>
        <color indexed="63"/>
      </right>
      <top style="thin"/>
      <bottom>
        <color indexed="63"/>
      </bottom>
    </border>
    <border>
      <left>
        <color indexed="63"/>
      </left>
      <right>
        <color indexed="63"/>
      </right>
      <top style="thin"/>
      <bottom>
        <color indexed="63"/>
      </bottom>
    </border>
    <border>
      <left style="double"/>
      <right style="double"/>
      <top style="thin"/>
      <bottom style="medium"/>
    </border>
    <border>
      <left style="double"/>
      <right style="thin"/>
      <top style="thin"/>
      <bottom style="medium"/>
    </border>
    <border>
      <left style="medium"/>
      <right style="thin"/>
      <top style="medium"/>
      <bottom style="medium"/>
    </border>
    <border>
      <left style="thin"/>
      <right style="thin"/>
      <top style="medium"/>
      <bottom style="medium"/>
    </border>
    <border>
      <left style="double"/>
      <right style="double"/>
      <top style="medium"/>
      <bottom style="medium"/>
    </border>
    <border>
      <left style="double"/>
      <right style="medium"/>
      <top style="medium"/>
      <bottom style="medium"/>
    </border>
    <border>
      <left style="medium"/>
      <right style="medium"/>
      <top style="medium"/>
      <bottom style="medium"/>
    </border>
    <border>
      <left>
        <color indexed="63"/>
      </left>
      <right style="thin"/>
      <top style="dashed"/>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0" fontId="0" fillId="0" borderId="0" applyFont="0" applyFill="0" applyBorder="0" applyAlignment="0" applyProtection="0"/>
    <xf numFmtId="38" fontId="0" fillId="0" borderId="0" applyFont="0" applyFill="0" applyBorder="0" applyAlignment="0" applyProtection="0"/>
    <xf numFmtId="0" fontId="46" fillId="21" borderId="9"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0" fontId="47" fillId="0" borderId="0" applyNumberFormat="0" applyFill="0" applyBorder="0" applyAlignment="0" applyProtection="0"/>
  </cellStyleXfs>
  <cellXfs count="140">
    <xf numFmtId="0" fontId="0" fillId="0" borderId="0" xfId="0" applyAlignment="1">
      <alignment/>
    </xf>
    <xf numFmtId="20" fontId="0" fillId="0" borderId="0" xfId="0" applyNumberFormat="1" applyAlignment="1">
      <alignment/>
    </xf>
    <xf numFmtId="2" fontId="0" fillId="0" borderId="0" xfId="0" applyNumberFormat="1" applyAlignment="1">
      <alignment/>
    </xf>
    <xf numFmtId="0" fontId="5" fillId="0" borderId="0" xfId="0" applyFont="1" applyAlignment="1">
      <alignment/>
    </xf>
    <xf numFmtId="0" fontId="1" fillId="0" borderId="0" xfId="0" applyFont="1" applyAlignment="1">
      <alignment/>
    </xf>
    <xf numFmtId="20" fontId="0" fillId="0" borderId="0" xfId="0" applyNumberFormat="1" applyBorder="1" applyAlignment="1">
      <alignment/>
    </xf>
    <xf numFmtId="0" fontId="0" fillId="0" borderId="0" xfId="0" applyBorder="1" applyAlignment="1">
      <alignment/>
    </xf>
    <xf numFmtId="20" fontId="0" fillId="0" borderId="10" xfId="0" applyNumberFormat="1" applyBorder="1" applyAlignment="1">
      <alignment/>
    </xf>
    <xf numFmtId="0" fontId="5" fillId="0" borderId="11" xfId="0" applyFont="1" applyBorder="1" applyAlignment="1">
      <alignment/>
    </xf>
    <xf numFmtId="0" fontId="5" fillId="0" borderId="0" xfId="0" applyFont="1" applyBorder="1" applyAlignment="1">
      <alignment/>
    </xf>
    <xf numFmtId="17" fontId="5" fillId="0" borderId="0" xfId="0" applyNumberFormat="1" applyFont="1" applyBorder="1" applyAlignment="1">
      <alignment horizontal="left"/>
    </xf>
    <xf numFmtId="0" fontId="0" fillId="0" borderId="10" xfId="0" applyBorder="1" applyAlignment="1">
      <alignment/>
    </xf>
    <xf numFmtId="2" fontId="0" fillId="0" borderId="10" xfId="0" applyNumberFormat="1" applyBorder="1" applyAlignment="1">
      <alignment/>
    </xf>
    <xf numFmtId="0" fontId="0" fillId="0" borderId="12" xfId="0" applyBorder="1" applyAlignment="1">
      <alignment/>
    </xf>
    <xf numFmtId="0" fontId="1" fillId="0" borderId="11" xfId="0" applyFont="1" applyBorder="1" applyAlignment="1">
      <alignment/>
    </xf>
    <xf numFmtId="0" fontId="5" fillId="0" borderId="0" xfId="0" applyFont="1" applyAlignment="1">
      <alignment horizontal="center"/>
    </xf>
    <xf numFmtId="0" fontId="0" fillId="0" borderId="0" xfId="0" applyAlignment="1">
      <alignment horizontal="center"/>
    </xf>
    <xf numFmtId="0" fontId="1" fillId="0" borderId="13" xfId="0" applyFont="1" applyBorder="1" applyAlignment="1">
      <alignment/>
    </xf>
    <xf numFmtId="0" fontId="0" fillId="0" borderId="14" xfId="0" applyFill="1" applyBorder="1" applyAlignment="1">
      <alignment horizontal="center"/>
    </xf>
    <xf numFmtId="2" fontId="1" fillId="0" borderId="0" xfId="0" applyNumberFormat="1" applyFont="1" applyBorder="1" applyAlignment="1">
      <alignment/>
    </xf>
    <xf numFmtId="174" fontId="1" fillId="0" borderId="15" xfId="0" applyNumberFormat="1" applyFont="1" applyBorder="1" applyAlignment="1">
      <alignment horizontal="right"/>
    </xf>
    <xf numFmtId="174" fontId="1" fillId="0" borderId="16" xfId="0" applyNumberFormat="1" applyFont="1" applyBorder="1" applyAlignment="1">
      <alignment horizontal="center"/>
    </xf>
    <xf numFmtId="0" fontId="0" fillId="0" borderId="17" xfId="0" applyBorder="1" applyAlignment="1">
      <alignment/>
    </xf>
    <xf numFmtId="20" fontId="0" fillId="0" borderId="17" xfId="0" applyNumberFormat="1" applyBorder="1" applyAlignment="1">
      <alignment/>
    </xf>
    <xf numFmtId="20" fontId="0" fillId="0" borderId="18" xfId="0" applyNumberFormat="1" applyBorder="1" applyAlignment="1">
      <alignment/>
    </xf>
    <xf numFmtId="174" fontId="1" fillId="0" borderId="18" xfId="0" applyNumberFormat="1" applyFont="1" applyBorder="1" applyAlignment="1">
      <alignment horizontal="center"/>
    </xf>
    <xf numFmtId="20" fontId="0" fillId="0" borderId="19" xfId="0" applyNumberFormat="1" applyBorder="1" applyAlignment="1">
      <alignment/>
    </xf>
    <xf numFmtId="174" fontId="1" fillId="0" borderId="20" xfId="0" applyNumberFormat="1" applyFont="1" applyBorder="1" applyAlignment="1">
      <alignment horizontal="center"/>
    </xf>
    <xf numFmtId="0" fontId="4" fillId="0" borderId="0" xfId="0" applyFont="1" applyBorder="1" applyAlignment="1">
      <alignment/>
    </xf>
    <xf numFmtId="0" fontId="6" fillId="0" borderId="20" xfId="0" applyFont="1" applyBorder="1" applyAlignment="1">
      <alignment/>
    </xf>
    <xf numFmtId="0" fontId="6" fillId="0" borderId="21" xfId="0" applyFont="1" applyBorder="1" applyAlignment="1">
      <alignment horizontal="centerContinuous"/>
    </xf>
    <xf numFmtId="17" fontId="6" fillId="0" borderId="21" xfId="0" applyNumberFormat="1" applyFont="1" applyBorder="1" applyAlignment="1">
      <alignment horizontal="centerContinuous"/>
    </xf>
    <xf numFmtId="0" fontId="7" fillId="0" borderId="0" xfId="0" applyFont="1" applyAlignment="1">
      <alignment/>
    </xf>
    <xf numFmtId="0" fontId="7" fillId="0" borderId="0" xfId="0" applyFont="1" applyAlignment="1">
      <alignment horizontal="center"/>
    </xf>
    <xf numFmtId="174" fontId="0" fillId="0" borderId="22" xfId="0" applyNumberFormat="1" applyFill="1" applyBorder="1" applyAlignment="1">
      <alignment horizontal="center"/>
    </xf>
    <xf numFmtId="0" fontId="8" fillId="0" borderId="11"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0" fontId="9" fillId="0" borderId="0" xfId="0" applyFont="1" applyAlignment="1">
      <alignment/>
    </xf>
    <xf numFmtId="0" fontId="9" fillId="0" borderId="0" xfId="0" applyFont="1" applyAlignment="1">
      <alignment horizontal="center"/>
    </xf>
    <xf numFmtId="20" fontId="10" fillId="0" borderId="0" xfId="0" applyNumberFormat="1" applyFont="1" applyAlignment="1">
      <alignment/>
    </xf>
    <xf numFmtId="174" fontId="0" fillId="33" borderId="22" xfId="0" applyNumberFormat="1" applyFill="1" applyBorder="1" applyAlignment="1">
      <alignment horizontal="center"/>
    </xf>
    <xf numFmtId="174" fontId="0" fillId="33" borderId="14" xfId="0" applyNumberFormat="1" applyFill="1" applyBorder="1" applyAlignment="1">
      <alignment horizontal="center"/>
    </xf>
    <xf numFmtId="174" fontId="0" fillId="33" borderId="23" xfId="0" applyNumberFormat="1" applyFill="1" applyBorder="1" applyAlignment="1">
      <alignment horizontal="right"/>
    </xf>
    <xf numFmtId="174" fontId="0" fillId="34" borderId="14" xfId="0" applyNumberFormat="1" applyFill="1" applyBorder="1" applyAlignment="1">
      <alignment horizontal="center"/>
    </xf>
    <xf numFmtId="0" fontId="0" fillId="34" borderId="14" xfId="0" applyFill="1" applyBorder="1" applyAlignment="1">
      <alignment horizontal="center"/>
    </xf>
    <xf numFmtId="0" fontId="0" fillId="33" borderId="14" xfId="0" applyFill="1" applyBorder="1" applyAlignment="1">
      <alignment horizontal="center"/>
    </xf>
    <xf numFmtId="0" fontId="8" fillId="0" borderId="0" xfId="0" applyFont="1" applyAlignment="1">
      <alignment/>
    </xf>
    <xf numFmtId="0" fontId="9" fillId="0" borderId="0" xfId="0" applyFont="1" applyFill="1" applyAlignment="1">
      <alignment/>
    </xf>
    <xf numFmtId="0" fontId="0" fillId="0" borderId="0" xfId="0" applyFont="1" applyBorder="1" applyAlignment="1">
      <alignment/>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1" fillId="0" borderId="0" xfId="0" applyFont="1" applyFill="1" applyAlignment="1">
      <alignment/>
    </xf>
    <xf numFmtId="0" fontId="0" fillId="0" borderId="0" xfId="0" applyFill="1" applyAlignment="1">
      <alignment/>
    </xf>
    <xf numFmtId="0" fontId="4" fillId="0" borderId="0" xfId="0" applyFont="1" applyBorder="1" applyAlignment="1">
      <alignment horizontal="left"/>
    </xf>
    <xf numFmtId="0" fontId="7" fillId="0" borderId="21" xfId="0" applyFont="1" applyBorder="1" applyAlignment="1">
      <alignment horizontal="centerContinuous"/>
    </xf>
    <xf numFmtId="0" fontId="0" fillId="0" borderId="0" xfId="0" applyFont="1" applyBorder="1" applyAlignment="1">
      <alignment/>
    </xf>
    <xf numFmtId="0" fontId="0" fillId="0" borderId="17" xfId="0" applyFont="1" applyBorder="1" applyAlignment="1">
      <alignment/>
    </xf>
    <xf numFmtId="20" fontId="0" fillId="0" borderId="0" xfId="0" applyNumberFormat="1" applyFont="1" applyBorder="1" applyAlignment="1">
      <alignment/>
    </xf>
    <xf numFmtId="20" fontId="0" fillId="0" borderId="19" xfId="0" applyNumberFormat="1" applyFont="1" applyBorder="1" applyAlignment="1">
      <alignment/>
    </xf>
    <xf numFmtId="20" fontId="0" fillId="0" borderId="18" xfId="0" applyNumberFormat="1" applyFont="1" applyBorder="1" applyAlignment="1">
      <alignment/>
    </xf>
    <xf numFmtId="2" fontId="0" fillId="0" borderId="10" xfId="0" applyNumberFormat="1" applyFont="1" applyBorder="1" applyAlignment="1">
      <alignment/>
    </xf>
    <xf numFmtId="0" fontId="0" fillId="0" borderId="0" xfId="0" applyFont="1" applyAlignment="1">
      <alignment/>
    </xf>
    <xf numFmtId="2" fontId="0" fillId="0" borderId="0" xfId="0" applyNumberFormat="1" applyFont="1" applyAlignment="1">
      <alignment/>
    </xf>
    <xf numFmtId="20" fontId="0" fillId="0" borderId="0" xfId="0" applyNumberFormat="1" applyFont="1" applyAlignment="1">
      <alignment/>
    </xf>
    <xf numFmtId="0" fontId="11" fillId="0" borderId="0" xfId="0" applyFont="1" applyAlignment="1">
      <alignment/>
    </xf>
    <xf numFmtId="174" fontId="0" fillId="35" borderId="22" xfId="0" applyNumberFormat="1" applyFill="1" applyBorder="1" applyAlignment="1">
      <alignment horizontal="center"/>
    </xf>
    <xf numFmtId="0" fontId="0" fillId="35" borderId="14" xfId="0" applyFill="1" applyBorder="1" applyAlignment="1">
      <alignment horizontal="center"/>
    </xf>
    <xf numFmtId="0" fontId="0" fillId="35" borderId="0" xfId="0" applyFill="1" applyAlignment="1">
      <alignment/>
    </xf>
    <xf numFmtId="0" fontId="1" fillId="0" borderId="11" xfId="0" applyFont="1" applyFill="1" applyBorder="1" applyAlignment="1">
      <alignment/>
    </xf>
    <xf numFmtId="0" fontId="0" fillId="0" borderId="0" xfId="0" applyFill="1" applyBorder="1" applyAlignment="1">
      <alignment/>
    </xf>
    <xf numFmtId="20" fontId="0" fillId="0" borderId="0" xfId="0" applyNumberFormat="1" applyFill="1" applyBorder="1" applyAlignment="1">
      <alignment/>
    </xf>
    <xf numFmtId="174" fontId="1" fillId="0" borderId="15" xfId="0" applyNumberFormat="1" applyFont="1" applyFill="1" applyBorder="1" applyAlignment="1">
      <alignment horizontal="right"/>
    </xf>
    <xf numFmtId="20" fontId="0" fillId="0" borderId="18" xfId="0" applyNumberFormat="1" applyFill="1" applyBorder="1" applyAlignment="1">
      <alignment/>
    </xf>
    <xf numFmtId="174" fontId="1" fillId="0" borderId="16" xfId="0" applyNumberFormat="1" applyFont="1" applyFill="1" applyBorder="1" applyAlignment="1">
      <alignment horizontal="center"/>
    </xf>
    <xf numFmtId="174" fontId="1" fillId="0" borderId="20" xfId="0" applyNumberFormat="1" applyFont="1" applyFill="1" applyBorder="1" applyAlignment="1">
      <alignment horizontal="center"/>
    </xf>
    <xf numFmtId="20" fontId="0" fillId="0" borderId="0" xfId="0" applyNumberFormat="1" applyFill="1" applyAlignment="1">
      <alignment/>
    </xf>
    <xf numFmtId="0" fontId="0" fillId="0" borderId="0" xfId="0" applyFill="1" applyAlignment="1">
      <alignment horizontal="center"/>
    </xf>
    <xf numFmtId="0" fontId="1" fillId="0" borderId="13" xfId="0" applyFont="1" applyFill="1" applyBorder="1" applyAlignment="1">
      <alignment/>
    </xf>
    <xf numFmtId="0" fontId="0" fillId="0" borderId="10" xfId="0" applyFill="1" applyBorder="1" applyAlignment="1">
      <alignment/>
    </xf>
    <xf numFmtId="20" fontId="0" fillId="0" borderId="10" xfId="0" applyNumberFormat="1" applyFill="1" applyBorder="1" applyAlignment="1">
      <alignment/>
    </xf>
    <xf numFmtId="2" fontId="0" fillId="0" borderId="10" xfId="0" applyNumberFormat="1" applyFill="1" applyBorder="1" applyAlignment="1">
      <alignment/>
    </xf>
    <xf numFmtId="0" fontId="0" fillId="0" borderId="12" xfId="0" applyFill="1" applyBorder="1" applyAlignment="1">
      <alignment/>
    </xf>
    <xf numFmtId="2" fontId="1" fillId="0" borderId="0" xfId="0" applyNumberFormat="1" applyFont="1" applyFill="1" applyBorder="1" applyAlignment="1">
      <alignment/>
    </xf>
    <xf numFmtId="20" fontId="10"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2" fillId="0" borderId="0" xfId="0" applyFont="1" applyAlignment="1">
      <alignment/>
    </xf>
    <xf numFmtId="0" fontId="0" fillId="0" borderId="0" xfId="0" applyFont="1" applyBorder="1" applyAlignment="1">
      <alignment/>
    </xf>
    <xf numFmtId="0" fontId="0" fillId="36" borderId="14" xfId="0" applyFill="1" applyBorder="1" applyAlignment="1">
      <alignment horizontal="center"/>
    </xf>
    <xf numFmtId="174" fontId="0" fillId="36" borderId="22" xfId="0" applyNumberFormat="1" applyFill="1" applyBorder="1" applyAlignment="1">
      <alignment horizontal="center"/>
    </xf>
    <xf numFmtId="174" fontId="0" fillId="36" borderId="14" xfId="0" applyNumberFormat="1" applyFill="1" applyBorder="1" applyAlignment="1">
      <alignment horizontal="center"/>
    </xf>
    <xf numFmtId="174" fontId="0" fillId="36" borderId="23" xfId="0" applyNumberFormat="1" applyFill="1" applyBorder="1" applyAlignment="1">
      <alignment horizontal="right"/>
    </xf>
    <xf numFmtId="0" fontId="0" fillId="0" borderId="0" xfId="0" applyAlignment="1">
      <alignment wrapText="1"/>
    </xf>
    <xf numFmtId="0" fontId="2" fillId="0" borderId="0" xfId="0" applyFont="1" applyFill="1" applyAlignment="1">
      <alignment/>
    </xf>
    <xf numFmtId="0" fontId="0" fillId="37" borderId="14" xfId="0" applyFill="1" applyBorder="1" applyAlignment="1">
      <alignment horizontal="center"/>
    </xf>
    <xf numFmtId="0" fontId="0" fillId="38" borderId="14" xfId="0" applyFill="1" applyBorder="1" applyAlignment="1">
      <alignment horizontal="center"/>
    </xf>
    <xf numFmtId="0" fontId="0" fillId="39" borderId="14" xfId="0" applyFill="1" applyBorder="1" applyAlignment="1">
      <alignment horizontal="center"/>
    </xf>
    <xf numFmtId="20" fontId="0" fillId="34" borderId="14" xfId="0" applyNumberFormat="1" applyFill="1" applyBorder="1" applyAlignment="1">
      <alignment horizontal="center"/>
    </xf>
    <xf numFmtId="0" fontId="0" fillId="34" borderId="14" xfId="0" applyFont="1" applyFill="1" applyBorder="1" applyAlignment="1">
      <alignment horizontal="center"/>
    </xf>
    <xf numFmtId="174" fontId="0" fillId="40" borderId="22" xfId="0" applyNumberFormat="1" applyFill="1" applyBorder="1" applyAlignment="1">
      <alignment horizontal="center"/>
    </xf>
    <xf numFmtId="174" fontId="0" fillId="34" borderId="23" xfId="0" applyNumberFormat="1" applyFill="1" applyBorder="1" applyAlignment="1">
      <alignment horizontal="right"/>
    </xf>
    <xf numFmtId="174" fontId="0" fillId="41" borderId="22" xfId="0" applyNumberFormat="1" applyFill="1" applyBorder="1" applyAlignment="1">
      <alignment horizontal="center"/>
    </xf>
    <xf numFmtId="0" fontId="2" fillId="0" borderId="0" xfId="0" applyFont="1" applyFill="1" applyAlignment="1">
      <alignment/>
    </xf>
    <xf numFmtId="0" fontId="0" fillId="42" borderId="14" xfId="0" applyFill="1" applyBorder="1" applyAlignment="1">
      <alignment horizontal="center"/>
    </xf>
    <xf numFmtId="174" fontId="0" fillId="34" borderId="22" xfId="0" applyNumberFormat="1" applyFill="1" applyBorder="1" applyAlignment="1">
      <alignment horizontal="center"/>
    </xf>
    <xf numFmtId="0" fontId="0" fillId="41" borderId="14" xfId="0" applyFill="1" applyBorder="1" applyAlignment="1">
      <alignment horizontal="center"/>
    </xf>
    <xf numFmtId="174" fontId="0" fillId="38" borderId="14" xfId="0" applyNumberFormat="1" applyFill="1" applyBorder="1" applyAlignment="1">
      <alignment horizontal="center"/>
    </xf>
    <xf numFmtId="174" fontId="0" fillId="37" borderId="14" xfId="0" applyNumberFormat="1" applyFill="1" applyBorder="1" applyAlignment="1">
      <alignment horizontal="center"/>
    </xf>
    <xf numFmtId="0" fontId="0" fillId="39" borderId="14" xfId="0" applyFont="1" applyFill="1" applyBorder="1" applyAlignment="1">
      <alignment horizontal="center"/>
    </xf>
    <xf numFmtId="174" fontId="0" fillId="38" borderId="22" xfId="0" applyNumberFormat="1" applyFill="1" applyBorder="1" applyAlignment="1">
      <alignment horizontal="center"/>
    </xf>
    <xf numFmtId="174" fontId="0" fillId="42" borderId="22" xfId="0" applyNumberFormat="1" applyFill="1" applyBorder="1" applyAlignment="1">
      <alignment horizontal="center"/>
    </xf>
    <xf numFmtId="174" fontId="0" fillId="42" borderId="14" xfId="0" applyNumberFormat="1" applyFill="1" applyBorder="1" applyAlignment="1">
      <alignment horizontal="center"/>
    </xf>
    <xf numFmtId="174" fontId="0" fillId="42" borderId="23" xfId="0" applyNumberFormat="1" applyFill="1" applyBorder="1" applyAlignment="1">
      <alignment horizontal="right"/>
    </xf>
    <xf numFmtId="0" fontId="0" fillId="34" borderId="14" xfId="0" applyFont="1" applyFill="1" applyBorder="1" applyAlignment="1">
      <alignment horizontal="center"/>
    </xf>
    <xf numFmtId="20" fontId="0" fillId="37" borderId="14" xfId="0" applyNumberFormat="1" applyFill="1" applyBorder="1" applyAlignment="1">
      <alignment horizontal="center"/>
    </xf>
    <xf numFmtId="0" fontId="0" fillId="43" borderId="14" xfId="0" applyFill="1" applyBorder="1" applyAlignment="1">
      <alignment horizontal="center"/>
    </xf>
    <xf numFmtId="0" fontId="8" fillId="0" borderId="24" xfId="0" applyFont="1" applyBorder="1" applyAlignment="1">
      <alignment/>
    </xf>
    <xf numFmtId="20" fontId="8" fillId="0" borderId="25" xfId="0" applyNumberFormat="1"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174" fontId="1" fillId="0" borderId="28" xfId="0" applyNumberFormat="1" applyFont="1" applyBorder="1" applyAlignment="1">
      <alignment horizontal="center"/>
    </xf>
    <xf numFmtId="174" fontId="1" fillId="0" borderId="29" xfId="0" applyNumberFormat="1" applyFont="1" applyBorder="1" applyAlignment="1">
      <alignment horizontal="center"/>
    </xf>
    <xf numFmtId="174" fontId="1" fillId="0" borderId="15" xfId="0" applyNumberFormat="1" applyFont="1" applyBorder="1" applyAlignment="1">
      <alignment horizontal="center"/>
    </xf>
    <xf numFmtId="174" fontId="1" fillId="0" borderId="30" xfId="0" applyNumberFormat="1" applyFont="1" applyBorder="1" applyAlignment="1">
      <alignment horizontal="center"/>
    </xf>
    <xf numFmtId="174" fontId="1" fillId="0" borderId="28" xfId="0" applyNumberFormat="1" applyFont="1" applyFill="1" applyBorder="1" applyAlignment="1">
      <alignment horizontal="center"/>
    </xf>
    <xf numFmtId="174" fontId="1" fillId="0" borderId="15" xfId="0" applyNumberFormat="1" applyFont="1" applyFill="1" applyBorder="1" applyAlignment="1">
      <alignment horizontal="center"/>
    </xf>
    <xf numFmtId="0" fontId="14" fillId="0" borderId="12" xfId="0" applyFont="1" applyBorder="1" applyAlignment="1">
      <alignment/>
    </xf>
    <xf numFmtId="0" fontId="0" fillId="44" borderId="14" xfId="0" applyFill="1" applyBorder="1" applyAlignment="1">
      <alignment horizontal="center"/>
    </xf>
    <xf numFmtId="20" fontId="0" fillId="44" borderId="14" xfId="0" applyNumberFormat="1" applyFill="1" applyBorder="1" applyAlignment="1">
      <alignment horizontal="center"/>
    </xf>
    <xf numFmtId="20" fontId="0" fillId="44" borderId="14" xfId="0" applyNumberFormat="1" applyFont="1" applyFill="1" applyBorder="1" applyAlignment="1">
      <alignment horizontal="center"/>
    </xf>
    <xf numFmtId="174" fontId="0" fillId="44" borderId="22" xfId="0" applyNumberFormat="1" applyFill="1" applyBorder="1" applyAlignment="1">
      <alignment horizontal="center"/>
    </xf>
    <xf numFmtId="174" fontId="0" fillId="44" borderId="14" xfId="0" applyNumberFormat="1" applyFill="1" applyBorder="1" applyAlignment="1">
      <alignment horizontal="center"/>
    </xf>
    <xf numFmtId="174" fontId="0" fillId="44" borderId="23" xfId="0" applyNumberFormat="1" applyFill="1" applyBorder="1" applyAlignment="1">
      <alignment horizontal="right"/>
    </xf>
    <xf numFmtId="20" fontId="0" fillId="0" borderId="14" xfId="0" applyNumberFormat="1" applyFill="1" applyBorder="1" applyAlignment="1">
      <alignment horizontal="center"/>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ables/table1.xml><?xml version="1.0" encoding="utf-8"?>
<table xmlns="http://schemas.openxmlformats.org/spreadsheetml/2006/main" id="2" name="Tabell2" displayName="Tabell2" ref="A1:A13" comment="" totalsRowShown="0">
  <autoFilter ref="A1:A13"/>
  <tableColumns count="1">
    <tableColumn id="1" name="Hur du använder flextidsmalle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3" sqref="A13"/>
    </sheetView>
  </sheetViews>
  <sheetFormatPr defaultColWidth="9.00390625" defaultRowHeight="12.75"/>
  <cols>
    <col min="1" max="1" width="150.00390625" style="0" bestFit="1" customWidth="1"/>
  </cols>
  <sheetData>
    <row r="1" ht="12.75">
      <c r="A1" s="4" t="s">
        <v>53</v>
      </c>
    </row>
    <row r="2" ht="12.75">
      <c r="A2" t="s">
        <v>54</v>
      </c>
    </row>
    <row r="3" ht="25.5">
      <c r="A3" s="97" t="s">
        <v>60</v>
      </c>
    </row>
    <row r="4" ht="12.75">
      <c r="A4" t="s">
        <v>55</v>
      </c>
    </row>
    <row r="5" ht="25.5">
      <c r="A5" s="97" t="s">
        <v>61</v>
      </c>
    </row>
    <row r="6" ht="12.75">
      <c r="A6" t="s">
        <v>56</v>
      </c>
    </row>
    <row r="7" ht="25.5">
      <c r="A7" s="97" t="s">
        <v>62</v>
      </c>
    </row>
    <row r="8" ht="12.75">
      <c r="A8" t="s">
        <v>57</v>
      </c>
    </row>
    <row r="9" ht="25.5">
      <c r="A9" s="97" t="s">
        <v>63</v>
      </c>
    </row>
    <row r="10" ht="51">
      <c r="A10" s="97" t="s">
        <v>59</v>
      </c>
    </row>
    <row r="11" ht="12.75">
      <c r="A11" t="s">
        <v>58</v>
      </c>
    </row>
    <row r="13" ht="12.75">
      <c r="A13" t="s">
        <v>69</v>
      </c>
    </row>
  </sheetData>
  <sheetProtection/>
  <printOptions/>
  <pageMargins left="0.7" right="0.7" top="0.75" bottom="0.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dimension ref="A1:P50"/>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30</v>
      </c>
      <c r="D3" s="10"/>
      <c r="E3" s="9"/>
      <c r="F3" s="9"/>
      <c r="H3" s="15"/>
    </row>
    <row r="4" spans="1:16" ht="18">
      <c r="A4" s="8" t="s">
        <v>4</v>
      </c>
      <c r="B4" s="6"/>
      <c r="C4" s="28">
        <f>(Jan!C4)</f>
        <v>2024</v>
      </c>
      <c r="D4" s="6"/>
      <c r="E4" s="6"/>
      <c r="F4" s="6"/>
      <c r="P4" s="6"/>
    </row>
    <row r="5" spans="1:8" s="38" customFormat="1" ht="12.75" thickBot="1">
      <c r="A5" s="35"/>
      <c r="B5" s="36"/>
      <c r="C5" s="37"/>
      <c r="D5" s="36"/>
      <c r="E5" s="36"/>
      <c r="F5" s="36"/>
      <c r="H5" s="39"/>
    </row>
    <row r="6" spans="1:16" s="4" customFormat="1" ht="12.75" customHeight="1" thickBot="1">
      <c r="A6" s="121" t="s">
        <v>5</v>
      </c>
      <c r="B6" s="122" t="s">
        <v>6</v>
      </c>
      <c r="C6" s="122" t="s">
        <v>7</v>
      </c>
      <c r="D6" s="122" t="s">
        <v>8</v>
      </c>
      <c r="E6" s="123" t="s">
        <v>9</v>
      </c>
      <c r="F6" s="124" t="s">
        <v>10</v>
      </c>
      <c r="G6" s="123" t="s">
        <v>11</v>
      </c>
      <c r="H6" s="125" t="s">
        <v>12</v>
      </c>
      <c r="I6" s="47"/>
      <c r="P6" s="92"/>
    </row>
    <row r="7" spans="1:9" ht="13.5" thickBot="1">
      <c r="A7" s="100">
        <v>1</v>
      </c>
      <c r="B7" s="100"/>
      <c r="C7" s="100"/>
      <c r="D7" s="100"/>
      <c r="E7" s="100"/>
      <c r="F7" s="100">
        <f aca="true" t="shared" si="0" ref="F7:F36">IF(C7-B7&gt;$E$49,IF(E7-D7&lt;$E$50,IF(C7&lt;$E$48,IF(B7&gt;$E$47,C7-B7-$E$50,C7-$E$47-$E$50),IF(B7&gt;$E$47,$E$48-B7-$E$50,$E$48-$E$47-$E$50)),IF(C7&lt;$E$48,IF(B7&gt;$E$47,C7-B7-(E7-D7),C7-$E$47-(E7-D7)),IF(B7&gt;$E$47,$E$48-B7-(E7-D7),$E$48-$E$47-(E7-D7)))),$E$49)</f>
        <v>0</v>
      </c>
      <c r="G7" s="100"/>
      <c r="H7" s="100">
        <f aca="true" t="shared" si="1" ref="H7:H36">IF(F7=0,0,F7-G7)</f>
        <v>0</v>
      </c>
      <c r="I7" s="38"/>
    </row>
    <row r="8" spans="1:9" ht="13.5" thickBot="1">
      <c r="A8" s="18">
        <v>2</v>
      </c>
      <c r="B8" s="139"/>
      <c r="C8" s="139"/>
      <c r="D8" s="18"/>
      <c r="E8" s="18"/>
      <c r="F8" s="34">
        <f t="shared" si="0"/>
        <v>0</v>
      </c>
      <c r="G8" s="34">
        <v>0.3333333333333333</v>
      </c>
      <c r="H8" s="34">
        <f t="shared" si="1"/>
        <v>0</v>
      </c>
      <c r="I8" s="38"/>
    </row>
    <row r="9" spans="1:9" ht="13.5" thickBot="1">
      <c r="A9" s="110">
        <v>3</v>
      </c>
      <c r="B9" s="139"/>
      <c r="C9" s="139"/>
      <c r="D9" s="18"/>
      <c r="E9" s="18"/>
      <c r="F9" s="34">
        <f t="shared" si="0"/>
        <v>0</v>
      </c>
      <c r="G9" s="34">
        <v>0.3333333333333333</v>
      </c>
      <c r="H9" s="34">
        <f t="shared" si="1"/>
        <v>0</v>
      </c>
      <c r="I9" s="38"/>
    </row>
    <row r="10" spans="1:9" ht="13.5" thickBot="1">
      <c r="A10" s="18">
        <v>4</v>
      </c>
      <c r="B10" s="139"/>
      <c r="C10" s="139"/>
      <c r="D10" s="139"/>
      <c r="E10" s="139"/>
      <c r="F10" s="34">
        <f>IF(C10-B10&gt;$E$49,IF(E10-D10&lt;$E$50,IF(C10&lt;$E$48,IF(B10&gt;$E$47,C10-B10-$E$50,C10-$E$47-$E$50),IF(B10&gt;$E$47,$E$48-B10-$E$50,$E$48-$E$47-$E$50)),IF(C10&lt;$E$48,IF(B10&gt;$E$47,C10-B10-(E10-D10),C10-$E$47-(E10-D10)),IF(B10&gt;$E$47,$E$48-B10-(E10-D10),$E$48-$E$47-(E10-D10)))),$E$49)</f>
        <v>0</v>
      </c>
      <c r="G10" s="34">
        <v>0.3333333333333333</v>
      </c>
      <c r="H10" s="34">
        <f>IF(F10=0,0,F10-G10)</f>
        <v>0</v>
      </c>
      <c r="I10" s="38"/>
    </row>
    <row r="11" spans="1:9" ht="13.5" thickBot="1">
      <c r="A11" s="110">
        <v>5</v>
      </c>
      <c r="B11" s="139"/>
      <c r="C11" s="139"/>
      <c r="D11" s="18"/>
      <c r="E11" s="18"/>
      <c r="F11" s="34">
        <f t="shared" si="0"/>
        <v>0</v>
      </c>
      <c r="G11" s="34">
        <v>0.3333333333333333</v>
      </c>
      <c r="H11" s="34">
        <f t="shared" si="1"/>
        <v>0</v>
      </c>
      <c r="I11" s="38"/>
    </row>
    <row r="12" spans="1:9" ht="13.5" thickBot="1">
      <c r="A12" s="18">
        <v>6</v>
      </c>
      <c r="B12" s="139"/>
      <c r="C12" s="139"/>
      <c r="D12" s="18"/>
      <c r="E12" s="18"/>
      <c r="F12" s="34">
        <f>IF(C12-B12&gt;$E$49,IF(E12-D12&lt;$E$50,IF(C12&lt;$E$48,IF(B12&gt;$E$47,C12-B12-$E$50,C12-$E$47-$E$50),IF(B12&gt;$E$47,$E$48-B12-$E$50,$E$48-$E$47-$E$50)),IF(C12&lt;$E$48,IF(B12&gt;$E$47,C12-B12-(E12-D12),C12-$E$47-(E12-D12)),IF(B12&gt;$E$47,$E$48-B12-(E12-D12),$E$48-$E$47-(E12-D12)))),$E$49)</f>
        <v>0</v>
      </c>
      <c r="G12" s="34">
        <v>0.3333333333333333</v>
      </c>
      <c r="H12" s="34">
        <f>IF(F12=0,0,F12-G12)</f>
        <v>0</v>
      </c>
      <c r="I12" s="38"/>
    </row>
    <row r="13" spans="1:9" ht="13.5" thickBot="1">
      <c r="A13" s="45">
        <v>7</v>
      </c>
      <c r="B13" s="45"/>
      <c r="C13" s="45"/>
      <c r="D13" s="45"/>
      <c r="E13" s="45"/>
      <c r="F13" s="109">
        <f>IF(C13-B13&gt;$E$49,IF(E13-D13&lt;$E$50,IF(C13&lt;$E$48,IF(B13&gt;$E$47,C13-B13-$E$50,C13-$E$47-$E$50),IF(B13&gt;$E$47,$E$48-B13-$E$50,$E$48-$E$47-$E$50)),IF(C13&lt;$E$48,IF(B13&gt;$E$47,C13-B13-(E13-D13),C13-$E$47-(E13-D13)),IF(B13&gt;$E$47,$E$48-B13-(E13-D13),$E$48-$E$47-(E13-D13)))),$E$49)</f>
        <v>0</v>
      </c>
      <c r="G13" s="44"/>
      <c r="H13" s="105">
        <f>IF(F13=0,0,F13-G13)</f>
        <v>0</v>
      </c>
      <c r="I13" s="38"/>
    </row>
    <row r="14" spans="1:9" ht="13.5" thickBot="1">
      <c r="A14" s="100">
        <v>8</v>
      </c>
      <c r="B14" s="100"/>
      <c r="C14" s="100"/>
      <c r="D14" s="100"/>
      <c r="E14" s="100"/>
      <c r="F14" s="100">
        <f t="shared" si="0"/>
        <v>0</v>
      </c>
      <c r="G14" s="100"/>
      <c r="H14" s="100">
        <f t="shared" si="1"/>
        <v>0</v>
      </c>
      <c r="I14" s="38"/>
    </row>
    <row r="15" spans="1:9" ht="13.5" thickBot="1">
      <c r="A15" s="18">
        <v>9</v>
      </c>
      <c r="B15" s="139"/>
      <c r="C15" s="139"/>
      <c r="D15" s="18"/>
      <c r="E15" s="18"/>
      <c r="F15" s="34">
        <f t="shared" si="0"/>
        <v>0</v>
      </c>
      <c r="G15" s="34">
        <v>0.3333333333333333</v>
      </c>
      <c r="H15" s="34">
        <f t="shared" si="1"/>
        <v>0</v>
      </c>
      <c r="I15" s="38"/>
    </row>
    <row r="16" spans="1:9" ht="13.5" thickBot="1">
      <c r="A16" s="110">
        <v>10</v>
      </c>
      <c r="B16" s="139"/>
      <c r="C16" s="139"/>
      <c r="D16" s="18"/>
      <c r="E16" s="18"/>
      <c r="F16" s="34">
        <f t="shared" si="0"/>
        <v>0</v>
      </c>
      <c r="G16" s="34">
        <v>0.3333333333333333</v>
      </c>
      <c r="H16" s="34">
        <f t="shared" si="1"/>
        <v>0</v>
      </c>
      <c r="I16" s="38"/>
    </row>
    <row r="17" spans="1:9" ht="13.5" thickBot="1">
      <c r="A17" s="18">
        <v>11</v>
      </c>
      <c r="B17" s="139"/>
      <c r="C17" s="139"/>
      <c r="D17" s="139"/>
      <c r="E17" s="139"/>
      <c r="F17" s="34">
        <f>IF(C17-B17&gt;$E$49,IF(E17-D17&lt;$E$50,IF(C17&lt;$E$48,IF(B17&gt;$E$47,C17-B17-$E$50,C17-$E$47-$E$50),IF(B17&gt;$E$47,$E$48-B17-$E$50,$E$48-$E$47-$E$50)),IF(C17&lt;$E$48,IF(B17&gt;$E$47,C17-B17-(E17-D17),C17-$E$47-(E17-D17)),IF(B17&gt;$E$47,$E$48-B17-(E17-D17),$E$48-$E$47-(E17-D17)))),$E$49)</f>
        <v>0</v>
      </c>
      <c r="G17" s="34">
        <v>0.3333333333333333</v>
      </c>
      <c r="H17" s="34">
        <f>IF(F17=0,0,F17-G17)</f>
        <v>0</v>
      </c>
      <c r="I17" s="38"/>
    </row>
    <row r="18" spans="1:9" ht="13.5" thickBot="1">
      <c r="A18" s="110">
        <v>12</v>
      </c>
      <c r="B18" s="139"/>
      <c r="C18" s="139"/>
      <c r="D18" s="18"/>
      <c r="E18" s="18"/>
      <c r="F18" s="34">
        <f t="shared" si="0"/>
        <v>0</v>
      </c>
      <c r="G18" s="34">
        <v>0.3333333333333333</v>
      </c>
      <c r="H18" s="34">
        <f t="shared" si="1"/>
        <v>0</v>
      </c>
      <c r="I18" s="38"/>
    </row>
    <row r="19" spans="1:9" ht="13.5" thickBot="1">
      <c r="A19" s="18">
        <v>13</v>
      </c>
      <c r="B19" s="139"/>
      <c r="C19" s="139"/>
      <c r="D19" s="18"/>
      <c r="E19" s="18"/>
      <c r="F19" s="34">
        <f>IF(C19-B19&gt;$E$49,IF(E19-D19&lt;$E$50,IF(C19&lt;$E$48,IF(B19&gt;$E$47,C19-B19-$E$50,C19-$E$47-$E$50),IF(B19&gt;$E$47,$E$48-B19-$E$50,$E$48-$E$47-$E$50)),IF(C19&lt;$E$48,IF(B19&gt;$E$47,C19-B19-(E19-D19),C19-$E$47-(E19-D19)),IF(B19&gt;$E$47,$E$48-B19-(E19-D19),$E$48-$E$47-(E19-D19)))),$E$49)</f>
        <v>0</v>
      </c>
      <c r="G19" s="34">
        <v>0.3333333333333333</v>
      </c>
      <c r="H19" s="34">
        <f>IF(F19=0,0,F19-G19)</f>
        <v>0</v>
      </c>
      <c r="I19" s="38"/>
    </row>
    <row r="20" spans="1:9" ht="13.5" thickBot="1">
      <c r="A20" s="45">
        <v>14</v>
      </c>
      <c r="B20" s="45"/>
      <c r="C20" s="45"/>
      <c r="D20" s="45"/>
      <c r="E20" s="45"/>
      <c r="F20" s="109">
        <f>IF(C20-B20&gt;$E$49,IF(E20-D20&lt;$E$50,IF(C20&lt;$E$48,IF(B20&gt;$E$47,C20-B20-$E$50,C20-$E$47-$E$50),IF(B20&gt;$E$47,$E$48-B20-$E$50,$E$48-$E$47-$E$50)),IF(C20&lt;$E$48,IF(B20&gt;$E$47,C20-B20-(E20-D20),C20-$E$47-(E20-D20)),IF(B20&gt;$E$47,$E$48-B20-(E20-D20),$E$48-$E$47-(E20-D20)))),$E$49)</f>
        <v>0</v>
      </c>
      <c r="G20" s="44"/>
      <c r="H20" s="105">
        <f>IF(F20=0,0,F20-G20)</f>
        <v>0</v>
      </c>
      <c r="I20" s="38"/>
    </row>
    <row r="21" spans="1:9" ht="13.5" thickBot="1">
      <c r="A21" s="100">
        <v>15</v>
      </c>
      <c r="B21" s="100"/>
      <c r="C21" s="100"/>
      <c r="D21" s="100"/>
      <c r="E21" s="100"/>
      <c r="F21" s="100">
        <f t="shared" si="0"/>
        <v>0</v>
      </c>
      <c r="G21" s="100"/>
      <c r="H21" s="100">
        <f t="shared" si="1"/>
        <v>0</v>
      </c>
      <c r="I21" s="38"/>
    </row>
    <row r="22" spans="1:9" ht="13.5" thickBot="1">
      <c r="A22" s="18">
        <v>16</v>
      </c>
      <c r="B22" s="139"/>
      <c r="C22" s="139"/>
      <c r="D22" s="18"/>
      <c r="E22" s="18"/>
      <c r="F22" s="34">
        <f t="shared" si="0"/>
        <v>0</v>
      </c>
      <c r="G22" s="34">
        <v>0.3333333333333333</v>
      </c>
      <c r="H22" s="34">
        <f t="shared" si="1"/>
        <v>0</v>
      </c>
      <c r="I22" s="38"/>
    </row>
    <row r="23" spans="1:9" ht="13.5" thickBot="1">
      <c r="A23" s="110">
        <v>17</v>
      </c>
      <c r="B23" s="139"/>
      <c r="C23" s="139"/>
      <c r="D23" s="18"/>
      <c r="E23" s="18"/>
      <c r="F23" s="34">
        <f t="shared" si="0"/>
        <v>0</v>
      </c>
      <c r="G23" s="34">
        <v>0.3333333333333333</v>
      </c>
      <c r="H23" s="34">
        <f t="shared" si="1"/>
        <v>0</v>
      </c>
      <c r="I23" s="38"/>
    </row>
    <row r="24" spans="1:9" ht="13.5" thickBot="1">
      <c r="A24" s="18">
        <v>18</v>
      </c>
      <c r="B24" s="139"/>
      <c r="C24" s="139"/>
      <c r="D24" s="139"/>
      <c r="E24" s="139"/>
      <c r="F24" s="34">
        <f>IF(C24-B24&gt;$E$49,IF(E24-D24&lt;$E$50,IF(C24&lt;$E$48,IF(B24&gt;$E$47,C24-B24-$E$50,C24-$E$47-$E$50),IF(B24&gt;$E$47,$E$48-B24-$E$50,$E$48-$E$47-$E$50)),IF(C24&lt;$E$48,IF(B24&gt;$E$47,C24-B24-(E24-D24),C24-$E$47-(E24-D24)),IF(B24&gt;$E$47,$E$48-B24-(E24-D24),$E$48-$E$47-(E24-D24)))),$E$49)</f>
        <v>0</v>
      </c>
      <c r="G24" s="34">
        <v>0.3333333333333333</v>
      </c>
      <c r="H24" s="34">
        <f>IF(F24=0,0,F24-G24)</f>
        <v>0</v>
      </c>
      <c r="I24" s="38"/>
    </row>
    <row r="25" spans="1:9" ht="13.5" thickBot="1">
      <c r="A25" s="110">
        <v>19</v>
      </c>
      <c r="B25" s="139"/>
      <c r="C25" s="139"/>
      <c r="D25" s="18"/>
      <c r="E25" s="18"/>
      <c r="F25" s="34">
        <f t="shared" si="0"/>
        <v>0</v>
      </c>
      <c r="G25" s="34">
        <v>0.3333333333333333</v>
      </c>
      <c r="H25" s="34">
        <f t="shared" si="1"/>
        <v>0</v>
      </c>
      <c r="I25" s="38"/>
    </row>
    <row r="26" spans="1:9" ht="13.5" thickBot="1">
      <c r="A26" s="18">
        <v>20</v>
      </c>
      <c r="B26" s="139"/>
      <c r="C26" s="139"/>
      <c r="D26" s="18"/>
      <c r="E26" s="18"/>
      <c r="F26" s="34">
        <f>IF(C26-B26&gt;$E$49,IF(E26-D26&lt;$E$50,IF(C26&lt;$E$48,IF(B26&gt;$E$47,C26-B26-$E$50,C26-$E$47-$E$50),IF(B26&gt;$E$47,$E$48-B26-$E$50,$E$48-$E$47-$E$50)),IF(C26&lt;$E$48,IF(B26&gt;$E$47,C26-B26-(E26-D26),C26-$E$47-(E26-D26)),IF(B26&gt;$E$47,$E$48-B26-(E26-D26),$E$48-$E$47-(E26-D26)))),$E$49)</f>
        <v>0</v>
      </c>
      <c r="G26" s="34">
        <v>0.3333333333333333</v>
      </c>
      <c r="H26" s="34">
        <f>IF(F26=0,0,F26-G26)</f>
        <v>0</v>
      </c>
      <c r="I26" s="38"/>
    </row>
    <row r="27" spans="1:9" ht="13.5" thickBot="1">
      <c r="A27" s="45">
        <v>21</v>
      </c>
      <c r="B27" s="45"/>
      <c r="C27" s="45"/>
      <c r="D27" s="45"/>
      <c r="E27" s="45"/>
      <c r="F27" s="109">
        <f>IF(C27-B27&gt;$E$49,IF(E27-D27&lt;$E$50,IF(C27&lt;$E$48,IF(B27&gt;$E$47,C27-B27-$E$50,C27-$E$47-$E$50),IF(B27&gt;$E$47,$E$48-B27-$E$50,$E$48-$E$47-$E$50)),IF(C27&lt;$E$48,IF(B27&gt;$E$47,C27-B27-(E27-D27),C27-$E$47-(E27-D27)),IF(B27&gt;$E$47,$E$48-B27-(E27-D27),$E$48-$E$47-(E27-D27)))),$E$49)</f>
        <v>0</v>
      </c>
      <c r="G27" s="44"/>
      <c r="H27" s="105">
        <f>IF(F27=0,0,F27-G27)</f>
        <v>0</v>
      </c>
      <c r="I27" s="38"/>
    </row>
    <row r="28" spans="1:9" ht="13.5" thickBot="1">
      <c r="A28" s="100">
        <v>22</v>
      </c>
      <c r="B28" s="100"/>
      <c r="C28" s="100"/>
      <c r="D28" s="100"/>
      <c r="E28" s="100"/>
      <c r="F28" s="100">
        <f t="shared" si="0"/>
        <v>0</v>
      </c>
      <c r="G28" s="100"/>
      <c r="H28" s="100">
        <f t="shared" si="1"/>
        <v>0</v>
      </c>
      <c r="I28" s="38"/>
    </row>
    <row r="29" spans="1:9" ht="13.5" thickBot="1">
      <c r="A29" s="18">
        <v>23</v>
      </c>
      <c r="B29" s="139"/>
      <c r="C29" s="139"/>
      <c r="D29" s="18"/>
      <c r="E29" s="18"/>
      <c r="F29" s="34">
        <f t="shared" si="0"/>
        <v>0</v>
      </c>
      <c r="G29" s="34">
        <v>0.3333333333333333</v>
      </c>
      <c r="H29" s="34">
        <f t="shared" si="1"/>
        <v>0</v>
      </c>
      <c r="I29" s="38"/>
    </row>
    <row r="30" spans="1:9" ht="13.5" thickBot="1">
      <c r="A30" s="110">
        <v>24</v>
      </c>
      <c r="B30" s="139"/>
      <c r="C30" s="139"/>
      <c r="D30" s="18"/>
      <c r="E30" s="18"/>
      <c r="F30" s="34">
        <f t="shared" si="0"/>
        <v>0</v>
      </c>
      <c r="G30" s="34">
        <v>0.3333333333333333</v>
      </c>
      <c r="H30" s="34">
        <f t="shared" si="1"/>
        <v>0</v>
      </c>
      <c r="I30" s="38"/>
    </row>
    <row r="31" spans="1:9" ht="13.5" thickBot="1">
      <c r="A31" s="18">
        <v>25</v>
      </c>
      <c r="B31" s="139"/>
      <c r="C31" s="139"/>
      <c r="D31" s="139"/>
      <c r="E31" s="139"/>
      <c r="F31" s="34">
        <f>IF(C31-B31&gt;$E$49,IF(E31-D31&lt;$E$50,IF(C31&lt;$E$48,IF(B31&gt;$E$47,C31-B31-$E$50,C31-$E$47-$E$50),IF(B31&gt;$E$47,$E$48-B31-$E$50,$E$48-$E$47-$E$50)),IF(C31&lt;$E$48,IF(B31&gt;$E$47,C31-B31-(E31-D31),C31-$E$47-(E31-D31)),IF(B31&gt;$E$47,$E$48-B31-(E31-D31),$E$48-$E$47-(E31-D31)))),$E$49)</f>
        <v>0</v>
      </c>
      <c r="G31" s="34">
        <v>0.3333333333333333</v>
      </c>
      <c r="H31" s="34">
        <f>IF(F31=0,0,F31-G31)</f>
        <v>0</v>
      </c>
      <c r="I31" s="38"/>
    </row>
    <row r="32" spans="1:9" ht="13.5" thickBot="1">
      <c r="A32" s="110">
        <v>26</v>
      </c>
      <c r="B32" s="139"/>
      <c r="C32" s="139"/>
      <c r="D32" s="18"/>
      <c r="E32" s="18"/>
      <c r="F32" s="34">
        <f t="shared" si="0"/>
        <v>0</v>
      </c>
      <c r="G32" s="34">
        <v>0.3333333333333333</v>
      </c>
      <c r="H32" s="34">
        <f t="shared" si="1"/>
        <v>0</v>
      </c>
      <c r="I32" s="38"/>
    </row>
    <row r="33" spans="1:9" ht="13.5" thickBot="1">
      <c r="A33" s="18">
        <v>27</v>
      </c>
      <c r="B33" s="139"/>
      <c r="C33" s="139"/>
      <c r="D33" s="18"/>
      <c r="E33" s="18"/>
      <c r="F33" s="34">
        <f>IF(C33-B33&gt;$E$49,IF(E33-D33&lt;$E$50,IF(C33&lt;$E$48,IF(B33&gt;$E$47,C33-B33-$E$50,C33-$E$47-$E$50),IF(B33&gt;$E$47,$E$48-B33-$E$50,$E$48-$E$47-$E$50)),IF(C33&lt;$E$48,IF(B33&gt;$E$47,C33-B33-(E33-D33),C33-$E$47-(E33-D33)),IF(B33&gt;$E$47,$E$48-B33-(E33-D33),$E$48-$E$47-(E33-D33)))),$E$49)</f>
        <v>0</v>
      </c>
      <c r="G33" s="34">
        <v>0.3333333333333333</v>
      </c>
      <c r="H33" s="34">
        <f>IF(F33=0,0,F33-G33)</f>
        <v>0</v>
      </c>
      <c r="I33" s="38"/>
    </row>
    <row r="34" spans="1:9" ht="13.5" thickBot="1">
      <c r="A34" s="45">
        <v>28</v>
      </c>
      <c r="B34" s="45"/>
      <c r="C34" s="45"/>
      <c r="D34" s="45"/>
      <c r="E34" s="45"/>
      <c r="F34" s="109">
        <f t="shared" si="0"/>
        <v>0</v>
      </c>
      <c r="G34" s="44"/>
      <c r="H34" s="105">
        <f t="shared" si="1"/>
        <v>0</v>
      </c>
      <c r="I34" s="38"/>
    </row>
    <row r="35" spans="1:9" ht="13.5" thickBot="1">
      <c r="A35" s="100">
        <v>29</v>
      </c>
      <c r="B35" s="100"/>
      <c r="C35" s="100"/>
      <c r="D35" s="100"/>
      <c r="E35" s="100"/>
      <c r="F35" s="100">
        <f t="shared" si="0"/>
        <v>0</v>
      </c>
      <c r="G35" s="100"/>
      <c r="H35" s="100">
        <f t="shared" si="1"/>
        <v>0</v>
      </c>
      <c r="I35" s="38"/>
    </row>
    <row r="36" spans="1:9" ht="13.5" thickBot="1">
      <c r="A36" s="18">
        <v>30</v>
      </c>
      <c r="B36" s="139"/>
      <c r="C36" s="139"/>
      <c r="D36" s="18"/>
      <c r="E36" s="18"/>
      <c r="F36" s="34">
        <f t="shared" si="0"/>
        <v>0</v>
      </c>
      <c r="G36" s="34">
        <v>0.3333333333333333</v>
      </c>
      <c r="H36" s="34">
        <f t="shared" si="1"/>
        <v>0</v>
      </c>
      <c r="I36" s="38"/>
    </row>
    <row r="37" spans="1:8" ht="12.75">
      <c r="A37" s="14"/>
      <c r="B37" s="6"/>
      <c r="C37" s="6"/>
      <c r="D37" s="6"/>
      <c r="E37" s="6"/>
      <c r="F37" s="5"/>
      <c r="G37" s="6"/>
      <c r="H37" s="20"/>
    </row>
    <row r="38" spans="1:8" ht="13.5" thickBot="1">
      <c r="A38" s="14" t="s">
        <v>13</v>
      </c>
      <c r="B38" s="6"/>
      <c r="C38" s="6"/>
      <c r="D38" s="6"/>
      <c r="E38" s="22"/>
      <c r="F38" s="23"/>
      <c r="G38" s="22"/>
      <c r="H38" s="129">
        <f>SUM(H7:H36)</f>
        <v>0</v>
      </c>
    </row>
    <row r="39" spans="1:8" ht="13.5" thickBot="1">
      <c r="A39" s="14" t="s">
        <v>14</v>
      </c>
      <c r="B39" s="5"/>
      <c r="C39" s="6"/>
      <c r="D39" s="6"/>
      <c r="E39" s="5"/>
      <c r="F39" s="19"/>
      <c r="G39" s="6"/>
      <c r="H39" s="126">
        <f>(Aug!H43)</f>
        <v>0</v>
      </c>
    </row>
    <row r="40" spans="1:8" ht="12.75">
      <c r="A40" s="14" t="s">
        <v>15</v>
      </c>
      <c r="B40" s="5"/>
      <c r="C40" s="6"/>
      <c r="D40" s="6"/>
      <c r="E40" s="26"/>
      <c r="F40" s="25"/>
      <c r="G40" s="21">
        <f>SUM(G7:G36)</f>
        <v>6.999999999999997</v>
      </c>
      <c r="H40" s="128"/>
    </row>
    <row r="41" spans="1:8" ht="13.5" thickBot="1">
      <c r="A41" s="14" t="s">
        <v>16</v>
      </c>
      <c r="B41" s="5"/>
      <c r="C41" s="6"/>
      <c r="D41" s="6"/>
      <c r="E41" s="24"/>
      <c r="F41" s="21">
        <f>SUM(F7:F36)</f>
        <v>0</v>
      </c>
      <c r="G41" s="27"/>
      <c r="H41" s="128"/>
    </row>
    <row r="42" spans="1:8" ht="27" customHeight="1" thickBot="1">
      <c r="A42" s="17" t="s">
        <v>17</v>
      </c>
      <c r="B42" s="11"/>
      <c r="C42" s="11"/>
      <c r="D42" s="7"/>
      <c r="E42" s="12"/>
      <c r="F42" s="132" t="s">
        <v>18</v>
      </c>
      <c r="G42" s="13"/>
      <c r="H42" s="126">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11.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31</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18">
        <v>1</v>
      </c>
      <c r="B7" s="139"/>
      <c r="C7" s="139"/>
      <c r="D7" s="139"/>
      <c r="E7" s="139"/>
      <c r="F7" s="106">
        <f aca="true" t="shared" si="0" ref="F7:F31">IF(C7-B7&gt;$E$50,IF(E7-D7&lt;$E$51,IF(C7&lt;$E$49,IF(B7&gt;$E$48,C7-B7-$E$51,C7-$E$48-$E$51),IF(B7&gt;$E$48,$E$49-B7-$E$51,$E$49-$E$48-$E$51)),IF(C7&lt;$E$49,IF(B7&gt;$E$48,C7-B7-(E7-D7),C7-$E$48-(E7-D7)),IF(B7&gt;$E$48,$E$49-B7-(E7-D7),$E$49-$E$48-(E7-D7)))),$E$50)</f>
        <v>0</v>
      </c>
      <c r="G7" s="106">
        <v>0.3333333333333333</v>
      </c>
      <c r="H7" s="106">
        <f aca="true" t="shared" si="1" ref="H7:H31">IF(F7=0,0,F7-G7)</f>
        <v>0</v>
      </c>
      <c r="I7" s="38"/>
    </row>
    <row r="8" spans="1:9" ht="13.5" thickBot="1">
      <c r="A8" s="18">
        <v>2</v>
      </c>
      <c r="B8" s="139"/>
      <c r="C8" s="139"/>
      <c r="D8" s="139"/>
      <c r="E8" s="139"/>
      <c r="F8" s="106">
        <f>IF(C8-B8&gt;$E$50,IF(E8-D8&lt;$E$51,IF(C8&lt;$E$49,IF(B8&gt;$E$48,C8-B8-$E$51,C8-$E$48-$E$51),IF(B8&gt;$E$48,$E$49-B8-$E$51,$E$49-$E$48-$E$51)),IF(C8&lt;$E$49,IF(B8&gt;$E$48,C8-B8-(E8-D8),C8-$E$48-(E8-D8)),IF(B8&gt;$E$48,$E$49-B8-(E8-D8),$E$49-$E$48-(E8-D8)))),$E$50)</f>
        <v>0</v>
      </c>
      <c r="G8" s="106">
        <v>0.3333333333333333</v>
      </c>
      <c r="H8" s="106">
        <f>IF(F8=0,0,F8-G8)</f>
        <v>0</v>
      </c>
      <c r="I8" s="38"/>
    </row>
    <row r="9" spans="1:9" ht="13.5" thickBot="1">
      <c r="A9" s="110">
        <v>3</v>
      </c>
      <c r="B9" s="139"/>
      <c r="C9" s="139"/>
      <c r="D9" s="18"/>
      <c r="E9" s="18"/>
      <c r="F9" s="106">
        <f>IF(C9-B9&gt;$E$50,IF(E9-D9&lt;$E$51,IF(C9&lt;$E$49,IF(B9&gt;$E$48,C9-B9-$E$51,C9-$E$48-$E$51),IF(B9&gt;$E$48,$E$49-B9-$E$51,$E$49-$E$48-$E$51)),IF(C9&lt;$E$49,IF(B9&gt;$E$48,C9-B9-(E9-D9),C9-$E$48-(E9-D9)),IF(B9&gt;$E$48,$E$49-B9-(E9-D9),$E$49-$E$48-(E9-D9)))),$E$50)</f>
        <v>0</v>
      </c>
      <c r="G9" s="106">
        <v>0.3333333333333333</v>
      </c>
      <c r="H9" s="106">
        <f>IF(F9=0,0,F9-G9)</f>
        <v>0</v>
      </c>
      <c r="I9" s="38"/>
    </row>
    <row r="10" spans="1:9" ht="13.5" thickBot="1">
      <c r="A10" s="110">
        <v>4</v>
      </c>
      <c r="B10" s="139"/>
      <c r="C10" s="139"/>
      <c r="D10" s="18"/>
      <c r="E10" s="18"/>
      <c r="F10" s="106">
        <f>IF(C10-B10&gt;$E$50,IF(E10-D10&lt;$E$51,IF(C10&lt;$E$49,IF(B10&gt;$E$48,C10-B10-$E$51,C10-$E$48-$E$51),IF(B10&gt;$E$48,$E$49-B10-$E$51,$E$49-$E$48-$E$51)),IF(C10&lt;$E$49,IF(B10&gt;$E$48,C10-B10-(E10-D10),C10-$E$48-(E10-D10)),IF(B10&gt;$E$48,$E$49-B10-(E10-D10),$E$49-$E$48-(E10-D10)))),$E$50)</f>
        <v>0</v>
      </c>
      <c r="G10" s="106">
        <v>0.3333333333333333</v>
      </c>
      <c r="H10" s="106">
        <f>IF(F10=0,0,F10-G10)</f>
        <v>0</v>
      </c>
      <c r="I10" s="38"/>
    </row>
    <row r="11" spans="1:9" ht="13.5" thickBot="1">
      <c r="A11" s="108">
        <v>5</v>
      </c>
      <c r="B11" s="108"/>
      <c r="C11" s="108"/>
      <c r="D11" s="108"/>
      <c r="E11" s="108"/>
      <c r="F11" s="104">
        <f t="shared" si="0"/>
        <v>0</v>
      </c>
      <c r="G11" s="116"/>
      <c r="H11" s="117">
        <f t="shared" si="1"/>
        <v>0</v>
      </c>
      <c r="I11" s="38"/>
    </row>
    <row r="12" spans="1:9" ht="13.5" thickBot="1">
      <c r="A12" s="100">
        <v>6</v>
      </c>
      <c r="B12" s="100"/>
      <c r="C12" s="100"/>
      <c r="D12" s="100"/>
      <c r="E12" s="100"/>
      <c r="F12" s="100">
        <f t="shared" si="0"/>
        <v>0</v>
      </c>
      <c r="G12" s="100"/>
      <c r="H12" s="100">
        <f t="shared" si="1"/>
        <v>0</v>
      </c>
      <c r="I12" s="38"/>
    </row>
    <row r="13" spans="1:9" ht="13.5" thickBot="1">
      <c r="A13" s="18">
        <v>7</v>
      </c>
      <c r="B13" s="139"/>
      <c r="C13" s="139"/>
      <c r="D13" s="18"/>
      <c r="E13" s="18"/>
      <c r="F13" s="106">
        <f t="shared" si="0"/>
        <v>0</v>
      </c>
      <c r="G13" s="106">
        <v>0.3333333333333333</v>
      </c>
      <c r="H13" s="106">
        <f t="shared" si="1"/>
        <v>0</v>
      </c>
      <c r="I13" s="38"/>
    </row>
    <row r="14" spans="1:9" ht="13.5" thickBot="1">
      <c r="A14" s="110">
        <v>8</v>
      </c>
      <c r="B14" s="139"/>
      <c r="C14" s="139"/>
      <c r="D14" s="18"/>
      <c r="E14" s="18"/>
      <c r="F14" s="106">
        <f t="shared" si="0"/>
        <v>0</v>
      </c>
      <c r="G14" s="106">
        <v>0.3333333333333333</v>
      </c>
      <c r="H14" s="106">
        <f t="shared" si="1"/>
        <v>0</v>
      </c>
      <c r="I14" s="38"/>
    </row>
    <row r="15" spans="1:9" ht="13.5" thickBot="1">
      <c r="A15" s="18">
        <v>9</v>
      </c>
      <c r="B15" s="139"/>
      <c r="C15" s="139"/>
      <c r="D15" s="139"/>
      <c r="E15" s="139"/>
      <c r="F15" s="106">
        <f>IF(C15-B15&gt;$E$50,IF(E15-D15&lt;$E$51,IF(C15&lt;$E$49,IF(B15&gt;$E$48,C15-B15-$E$51,C15-$E$48-$E$51),IF(B15&gt;$E$48,$E$49-B15-$E$51,$E$49-$E$48-$E$51)),IF(C15&lt;$E$49,IF(B15&gt;$E$48,C15-B15-(E15-D15),C15-$E$48-(E15-D15)),IF(B15&gt;$E$48,$E$49-B15-(E15-D15),$E$49-$E$48-(E15-D15)))),$E$50)</f>
        <v>0</v>
      </c>
      <c r="G15" s="106">
        <v>0.3333333333333333</v>
      </c>
      <c r="H15" s="106">
        <f>IF(F15=0,0,F15-G15)</f>
        <v>0</v>
      </c>
      <c r="I15" s="38"/>
    </row>
    <row r="16" spans="1:9" ht="13.5" thickBot="1">
      <c r="A16" s="110">
        <v>10</v>
      </c>
      <c r="B16" s="139"/>
      <c r="C16" s="139"/>
      <c r="D16" s="18"/>
      <c r="E16" s="18"/>
      <c r="F16" s="106">
        <f>IF(C16-B16&gt;$E$50,IF(E16-D16&lt;$E$51,IF(C16&lt;$E$49,IF(B16&gt;$E$48,C16-B16-$E$51,C16-$E$48-$E$51),IF(B16&gt;$E$48,$E$49-B16-$E$51,$E$49-$E$48-$E$51)),IF(C16&lt;$E$49,IF(B16&gt;$E$48,C16-B16-(E16-D16),C16-$E$48-(E16-D16)),IF(B16&gt;$E$48,$E$49-B16-(E16-D16),$E$49-$E$48-(E16-D16)))),$E$50)</f>
        <v>0</v>
      </c>
      <c r="G16" s="106">
        <v>0.3333333333333333</v>
      </c>
      <c r="H16" s="106">
        <f>IF(F16=0,0,F16-G16)</f>
        <v>0</v>
      </c>
      <c r="I16" s="38"/>
    </row>
    <row r="17" spans="1:9" ht="13.5" thickBot="1">
      <c r="A17" s="70">
        <v>11</v>
      </c>
      <c r="B17" s="139"/>
      <c r="C17" s="139"/>
      <c r="D17" s="18"/>
      <c r="E17" s="18"/>
      <c r="F17" s="106">
        <f>IF(C17-B17&gt;$E$50,IF(E17-D17&lt;$E$51,IF(C17&lt;$E$49,IF(B17&gt;$E$48,C17-B17-$E$51,C17-$E$48-$E$51),IF(B17&gt;$E$48,$E$49-B17-$E$51,$E$49-$E$48-$E$51)),IF(C17&lt;$E$49,IF(B17&gt;$E$48,C17-B17-(E17-D17),C17-$E$48-(E17-D17)),IF(B17&gt;$E$48,$E$49-B17-(E17-D17),$E$49-$E$48-(E17-D17)))),$E$50)</f>
        <v>0</v>
      </c>
      <c r="G17" s="106">
        <v>0.3333333333333333</v>
      </c>
      <c r="H17" s="106">
        <f>IF(F17=0,0,F17-G17)</f>
        <v>0</v>
      </c>
      <c r="I17" s="38"/>
    </row>
    <row r="18" spans="1:9" ht="13.5" thickBot="1">
      <c r="A18" s="108">
        <v>12</v>
      </c>
      <c r="B18" s="108"/>
      <c r="C18" s="108"/>
      <c r="D18" s="108"/>
      <c r="E18" s="108"/>
      <c r="F18" s="104">
        <f t="shared" si="0"/>
        <v>0</v>
      </c>
      <c r="G18" s="116"/>
      <c r="H18" s="117">
        <f t="shared" si="1"/>
        <v>0</v>
      </c>
      <c r="I18" s="38"/>
    </row>
    <row r="19" spans="1:9" ht="13.5" thickBot="1">
      <c r="A19" s="100">
        <v>13</v>
      </c>
      <c r="B19" s="100"/>
      <c r="C19" s="100"/>
      <c r="D19" s="100"/>
      <c r="E19" s="100"/>
      <c r="F19" s="100">
        <f t="shared" si="0"/>
        <v>0</v>
      </c>
      <c r="G19" s="100"/>
      <c r="H19" s="100">
        <f t="shared" si="1"/>
        <v>0</v>
      </c>
      <c r="I19" s="38"/>
    </row>
    <row r="20" spans="1:9" ht="13.5" thickBot="1">
      <c r="A20" s="18">
        <v>14</v>
      </c>
      <c r="B20" s="139"/>
      <c r="C20" s="139"/>
      <c r="D20" s="18"/>
      <c r="E20" s="18"/>
      <c r="F20" s="106">
        <f t="shared" si="0"/>
        <v>0</v>
      </c>
      <c r="G20" s="106">
        <v>0.3333333333333333</v>
      </c>
      <c r="H20" s="106">
        <f t="shared" si="1"/>
        <v>0</v>
      </c>
      <c r="I20" s="38"/>
    </row>
    <row r="21" spans="1:9" ht="13.5" thickBot="1">
      <c r="A21" s="110">
        <v>15</v>
      </c>
      <c r="B21" s="139"/>
      <c r="C21" s="139"/>
      <c r="D21" s="18"/>
      <c r="E21" s="18"/>
      <c r="F21" s="106">
        <f t="shared" si="0"/>
        <v>0</v>
      </c>
      <c r="G21" s="106">
        <v>0.3333333333333333</v>
      </c>
      <c r="H21" s="106">
        <f t="shared" si="1"/>
        <v>0</v>
      </c>
      <c r="I21" s="38"/>
    </row>
    <row r="22" spans="1:9" ht="13.5" thickBot="1">
      <c r="A22" s="18">
        <v>16</v>
      </c>
      <c r="B22" s="139"/>
      <c r="C22" s="139"/>
      <c r="D22" s="139"/>
      <c r="E22" s="139"/>
      <c r="F22" s="106">
        <f>IF(C22-B22&gt;$E$50,IF(E22-D22&lt;$E$51,IF(C22&lt;$E$49,IF(B22&gt;$E$48,C22-B22-$E$51,C22-$E$48-$E$51),IF(B22&gt;$E$48,$E$49-B22-$E$51,$E$49-$E$48-$E$51)),IF(C22&lt;$E$49,IF(B22&gt;$E$48,C22-B22-(E22-D22),C22-$E$48-(E22-D22)),IF(B22&gt;$E$48,$E$49-B22-(E22-D22),$E$49-$E$48-(E22-D22)))),$E$50)</f>
        <v>0</v>
      </c>
      <c r="G22" s="106">
        <v>0.3333333333333333</v>
      </c>
      <c r="H22" s="106">
        <f>IF(F22=0,0,F22-G22)</f>
        <v>0</v>
      </c>
      <c r="I22" s="38"/>
    </row>
    <row r="23" spans="1:9" ht="13.5" thickBot="1">
      <c r="A23" s="110">
        <v>17</v>
      </c>
      <c r="B23" s="139"/>
      <c r="C23" s="139"/>
      <c r="D23" s="18"/>
      <c r="E23" s="18"/>
      <c r="F23" s="106">
        <f>IF(C23-B23&gt;$E$50,IF(E23-D23&lt;$E$51,IF(C23&lt;$E$49,IF(B23&gt;$E$48,C23-B23-$E$51,C23-$E$48-$E$51),IF(B23&gt;$E$48,$E$49-B23-$E$51,$E$49-$E$48-$E$51)),IF(C23&lt;$E$49,IF(B23&gt;$E$48,C23-B23-(E23-D23),C23-$E$48-(E23-D23)),IF(B23&gt;$E$48,$E$49-B23-(E23-D23),$E$49-$E$48-(E23-D23)))),$E$50)</f>
        <v>0</v>
      </c>
      <c r="G23" s="106">
        <v>0.3333333333333333</v>
      </c>
      <c r="H23" s="106">
        <f>IF(F23=0,0,F23-G23)</f>
        <v>0</v>
      </c>
      <c r="I23" s="38"/>
    </row>
    <row r="24" spans="1:9" ht="13.5" thickBot="1">
      <c r="A24" s="70">
        <v>18</v>
      </c>
      <c r="B24" s="139"/>
      <c r="C24" s="139"/>
      <c r="D24" s="18"/>
      <c r="E24" s="18"/>
      <c r="F24" s="106">
        <f>IF(C24-B24&gt;$E$50,IF(E24-D24&lt;$E$51,IF(C24&lt;$E$49,IF(B24&gt;$E$48,C24-B24-$E$51,C24-$E$48-$E$51),IF(B24&gt;$E$48,$E$49-B24-$E$51,$E$49-$E$48-$E$51)),IF(C24&lt;$E$49,IF(B24&gt;$E$48,C24-B24-(E24-D24),C24-$E$48-(E24-D24)),IF(B24&gt;$E$48,$E$49-B24-(E24-D24),$E$49-$E$48-(E24-D24)))),$E$50)</f>
        <v>0</v>
      </c>
      <c r="G24" s="106">
        <v>0.3333333333333333</v>
      </c>
      <c r="H24" s="106">
        <f>IF(F24=0,0,F24-G24)</f>
        <v>0</v>
      </c>
      <c r="I24" s="38"/>
    </row>
    <row r="25" spans="1:9" ht="13.5" thickBot="1">
      <c r="A25" s="108">
        <v>19</v>
      </c>
      <c r="B25" s="108"/>
      <c r="C25" s="108"/>
      <c r="D25" s="108"/>
      <c r="E25" s="108"/>
      <c r="F25" s="104">
        <f t="shared" si="0"/>
        <v>0</v>
      </c>
      <c r="G25" s="116"/>
      <c r="H25" s="117">
        <f t="shared" si="1"/>
        <v>0</v>
      </c>
      <c r="I25" s="38"/>
    </row>
    <row r="26" spans="1:9" ht="13.5" thickBot="1">
      <c r="A26" s="100">
        <v>20</v>
      </c>
      <c r="B26" s="100"/>
      <c r="C26" s="100"/>
      <c r="D26" s="100"/>
      <c r="E26" s="100"/>
      <c r="F26" s="100">
        <f t="shared" si="0"/>
        <v>0</v>
      </c>
      <c r="G26" s="100"/>
      <c r="H26" s="100">
        <f t="shared" si="1"/>
        <v>0</v>
      </c>
      <c r="I26" s="38"/>
    </row>
    <row r="27" spans="1:9" ht="13.5" thickBot="1">
      <c r="A27" s="18">
        <v>21</v>
      </c>
      <c r="B27" s="139"/>
      <c r="C27" s="139"/>
      <c r="D27" s="18"/>
      <c r="E27" s="18"/>
      <c r="F27" s="106">
        <f t="shared" si="0"/>
        <v>0</v>
      </c>
      <c r="G27" s="106">
        <v>0.3333333333333333</v>
      </c>
      <c r="H27" s="106">
        <f t="shared" si="1"/>
        <v>0</v>
      </c>
      <c r="I27" s="38"/>
    </row>
    <row r="28" spans="1:9" ht="13.5" thickBot="1">
      <c r="A28" s="110">
        <v>22</v>
      </c>
      <c r="B28" s="139"/>
      <c r="C28" s="139"/>
      <c r="D28" s="18"/>
      <c r="E28" s="18"/>
      <c r="F28" s="106">
        <f t="shared" si="0"/>
        <v>0</v>
      </c>
      <c r="G28" s="106">
        <v>0.3333333333333333</v>
      </c>
      <c r="H28" s="106">
        <f t="shared" si="1"/>
        <v>0</v>
      </c>
      <c r="I28" s="38"/>
    </row>
    <row r="29" spans="1:9" ht="13.5" thickBot="1">
      <c r="A29" s="18">
        <v>23</v>
      </c>
      <c r="B29" s="139"/>
      <c r="C29" s="139"/>
      <c r="D29" s="139"/>
      <c r="E29" s="139"/>
      <c r="F29" s="106">
        <f t="shared" si="0"/>
        <v>0</v>
      </c>
      <c r="G29" s="106">
        <v>0.3333333333333333</v>
      </c>
      <c r="H29" s="106">
        <f t="shared" si="1"/>
        <v>0</v>
      </c>
      <c r="I29" s="38"/>
    </row>
    <row r="30" spans="1:9" ht="13.5" thickBot="1">
      <c r="A30" s="110">
        <v>24</v>
      </c>
      <c r="B30" s="139"/>
      <c r="C30" s="139"/>
      <c r="D30" s="18"/>
      <c r="E30" s="18"/>
      <c r="F30" s="106">
        <f>IF(C30-B30&gt;$E$50,IF(E30-D30&lt;$E$51,IF(C30&lt;$E$49,IF(B30&gt;$E$48,C30-B30-$E$51,C30-$E$48-$E$51),IF(B30&gt;$E$48,$E$49-B30-$E$51,$E$49-$E$48-$E$51)),IF(C30&lt;$E$49,IF(B30&gt;$E$48,C30-B30-(E30-D30),C30-$E$48-(E30-D30)),IF(B30&gt;$E$48,$E$49-B30-(E30-D30),$E$49-$E$48-(E30-D30)))),$E$50)</f>
        <v>0</v>
      </c>
      <c r="G30" s="106">
        <v>0.3333333333333333</v>
      </c>
      <c r="H30" s="106">
        <f>IF(F30=0,0,F30-G30)</f>
        <v>0</v>
      </c>
      <c r="I30" s="38"/>
    </row>
    <row r="31" spans="1:9" ht="13.5" thickBot="1">
      <c r="A31" s="70">
        <v>25</v>
      </c>
      <c r="B31" s="139"/>
      <c r="C31" s="139"/>
      <c r="D31" s="18"/>
      <c r="E31" s="18"/>
      <c r="F31" s="106">
        <f t="shared" si="0"/>
        <v>0</v>
      </c>
      <c r="G31" s="106">
        <v>0.3333333333333333</v>
      </c>
      <c r="H31" s="106">
        <f t="shared" si="1"/>
        <v>0</v>
      </c>
      <c r="I31" s="38"/>
    </row>
    <row r="32" spans="1:9" ht="13.5" thickBot="1">
      <c r="A32" s="108">
        <v>26</v>
      </c>
      <c r="B32" s="108"/>
      <c r="C32" s="108"/>
      <c r="D32" s="108"/>
      <c r="E32" s="108"/>
      <c r="F32" s="104">
        <f aca="true" t="shared" si="2" ref="F32:F37">IF(C32-B32&gt;$E$50,IF(E32-D32&lt;$E$51,IF(C32&lt;$E$49,IF(B32&gt;$E$48,C32-B32-$E$51,C32-$E$48-$E$51),IF(B32&gt;$E$48,$E$49-B32-$E$51,$E$49-$E$48-$E$51)),IF(C32&lt;$E$49,IF(B32&gt;$E$48,C32-B32-(E32-D32),C32-$E$48-(E32-D32)),IF(B32&gt;$E$48,$E$49-B32-(E32-D32),$E$49-$E$48-(E32-D32)))),$E$50)</f>
        <v>0</v>
      </c>
      <c r="G32" s="116"/>
      <c r="H32" s="117">
        <f aca="true" t="shared" si="3" ref="H32:H37">IF(F32=0,0,F32-G32)</f>
        <v>0</v>
      </c>
      <c r="I32" s="38"/>
    </row>
    <row r="33" spans="1:9" ht="13.5" thickBot="1">
      <c r="A33" s="100">
        <v>27</v>
      </c>
      <c r="B33" s="100"/>
      <c r="C33" s="100"/>
      <c r="D33" s="100"/>
      <c r="E33" s="100"/>
      <c r="F33" s="100">
        <f t="shared" si="2"/>
        <v>0</v>
      </c>
      <c r="G33" s="100"/>
      <c r="H33" s="100">
        <f t="shared" si="3"/>
        <v>0</v>
      </c>
      <c r="I33" s="38"/>
    </row>
    <row r="34" spans="1:9" ht="13.5" thickBot="1">
      <c r="A34" s="18">
        <v>28</v>
      </c>
      <c r="B34" s="139"/>
      <c r="C34" s="139"/>
      <c r="D34" s="18"/>
      <c r="E34" s="18"/>
      <c r="F34" s="106">
        <f t="shared" si="2"/>
        <v>0</v>
      </c>
      <c r="G34" s="106">
        <v>0.3333333333333333</v>
      </c>
      <c r="H34" s="106">
        <f t="shared" si="3"/>
        <v>0</v>
      </c>
      <c r="I34" s="38"/>
    </row>
    <row r="35" spans="1:9" ht="13.5" thickBot="1">
      <c r="A35" s="110">
        <v>29</v>
      </c>
      <c r="B35" s="139"/>
      <c r="C35" s="139"/>
      <c r="D35" s="139"/>
      <c r="E35" s="139"/>
      <c r="F35" s="106">
        <f t="shared" si="2"/>
        <v>0</v>
      </c>
      <c r="G35" s="106">
        <v>0.3333333333333333</v>
      </c>
      <c r="H35" s="106">
        <f t="shared" si="3"/>
        <v>0</v>
      </c>
      <c r="I35" s="91"/>
    </row>
    <row r="36" spans="1:9" ht="13.5" thickBot="1">
      <c r="A36" s="18">
        <v>30</v>
      </c>
      <c r="B36" s="139"/>
      <c r="C36" s="139"/>
      <c r="D36" s="18"/>
      <c r="E36" s="18"/>
      <c r="F36" s="106">
        <f t="shared" si="2"/>
        <v>0</v>
      </c>
      <c r="G36" s="106">
        <v>0.3333333333333333</v>
      </c>
      <c r="H36" s="106">
        <f t="shared" si="3"/>
        <v>0</v>
      </c>
      <c r="I36" s="91"/>
    </row>
    <row r="37" spans="1:9" ht="13.5" thickBot="1">
      <c r="A37" s="110">
        <v>31</v>
      </c>
      <c r="B37" s="139"/>
      <c r="C37" s="139"/>
      <c r="D37" s="18"/>
      <c r="E37" s="18"/>
      <c r="F37" s="106">
        <f t="shared" si="2"/>
        <v>0</v>
      </c>
      <c r="G37" s="106">
        <v>0.3333333333333333</v>
      </c>
      <c r="H37" s="106">
        <f t="shared" si="3"/>
        <v>0</v>
      </c>
      <c r="I37" s="91"/>
    </row>
    <row r="38" spans="1:8" ht="12.75">
      <c r="A38" s="14"/>
      <c r="B38" s="6"/>
      <c r="C38" s="6"/>
      <c r="D38" s="6"/>
      <c r="E38" s="6"/>
      <c r="F38" s="5"/>
      <c r="G38" s="6"/>
      <c r="H38" s="20"/>
    </row>
    <row r="39" spans="1:8" ht="13.5" thickBot="1">
      <c r="A39" s="14" t="s">
        <v>13</v>
      </c>
      <c r="B39" s="6"/>
      <c r="C39" s="6"/>
      <c r="D39" s="6"/>
      <c r="E39" s="22"/>
      <c r="F39" s="23"/>
      <c r="G39" s="22"/>
      <c r="H39" s="129">
        <f>SUM(H7:H37)</f>
        <v>0</v>
      </c>
    </row>
    <row r="40" spans="1:8" s="56" customFormat="1" ht="13.5" thickBot="1">
      <c r="A40" s="72" t="s">
        <v>14</v>
      </c>
      <c r="B40" s="74"/>
      <c r="C40" s="73"/>
      <c r="D40" s="73"/>
      <c r="E40" s="74"/>
      <c r="F40" s="86"/>
      <c r="G40" s="73"/>
      <c r="H40" s="130">
        <f>(Sept!H42)</f>
        <v>0</v>
      </c>
    </row>
    <row r="41" spans="1:8" ht="12.75">
      <c r="A41" s="14" t="s">
        <v>15</v>
      </c>
      <c r="B41" s="5"/>
      <c r="C41" s="6"/>
      <c r="D41" s="6"/>
      <c r="E41" s="26"/>
      <c r="F41" s="25"/>
      <c r="G41" s="21">
        <f>SUM(G7:G37)</f>
        <v>7.666666666666663</v>
      </c>
      <c r="H41" s="128"/>
    </row>
    <row r="42" spans="1:8" ht="13.5" thickBot="1">
      <c r="A42" s="14" t="s">
        <v>16</v>
      </c>
      <c r="B42" s="5"/>
      <c r="C42" s="6"/>
      <c r="D42" s="6"/>
      <c r="E42" s="24"/>
      <c r="F42" s="21">
        <f>SUM(F7:F37)</f>
        <v>0</v>
      </c>
      <c r="G42" s="27"/>
      <c r="H42" s="128"/>
    </row>
    <row r="43" spans="1:8" s="56" customFormat="1" ht="27" customHeight="1" thickBot="1">
      <c r="A43" s="81" t="s">
        <v>17</v>
      </c>
      <c r="B43" s="82"/>
      <c r="C43" s="82"/>
      <c r="D43" s="83"/>
      <c r="E43" s="84"/>
      <c r="F43" s="132" t="s">
        <v>18</v>
      </c>
      <c r="G43" s="85"/>
      <c r="H43" s="130">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spans="5:8" s="56" customFormat="1" ht="12.75">
      <c r="E50" s="87">
        <v>0</v>
      </c>
      <c r="F50"/>
      <c r="H50" s="80"/>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2.xml><?xml version="1.0" encoding="utf-8"?>
<worksheet xmlns="http://schemas.openxmlformats.org/spreadsheetml/2006/main" xmlns:r="http://schemas.openxmlformats.org/officeDocument/2006/relationships">
  <dimension ref="A1:I50"/>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32</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70">
        <v>1</v>
      </c>
      <c r="B7" s="139"/>
      <c r="C7" s="139"/>
      <c r="D7" s="18"/>
      <c r="E7" s="18"/>
      <c r="F7" s="69">
        <f aca="true" t="shared" si="0" ref="F7:F36">IF(C7-B7&gt;$E$49,IF(E7-D7&lt;$E$50,IF(C7&lt;$E$48,IF(B7&gt;$E$47,C7-B7-$E$50,C7-$E$47-$E$50),IF(B7&gt;$E$47,$E$48-B7-$E$50,$E$48-$E$47-$E$50)),IF(C7&lt;$E$48,IF(B7&gt;$E$47,C7-B7-(E7-D7),C7-$E$47-(E7-D7)),IF(B7&gt;$E$47,$E$48-B7-(E7-D7),$E$48-$E$47-(E7-D7)))),$E$49)</f>
        <v>0</v>
      </c>
      <c r="G7" s="69">
        <v>0.16666666666666666</v>
      </c>
      <c r="H7" s="69">
        <f>IF(F7=0,0,F7-G7)</f>
        <v>0</v>
      </c>
      <c r="I7" s="91" t="s">
        <v>52</v>
      </c>
    </row>
    <row r="8" spans="1:9" ht="13.5" thickBot="1">
      <c r="A8" s="108">
        <v>2</v>
      </c>
      <c r="B8" s="108"/>
      <c r="C8" s="108"/>
      <c r="D8" s="108"/>
      <c r="E8" s="108"/>
      <c r="F8" s="104">
        <f t="shared" si="0"/>
        <v>0</v>
      </c>
      <c r="G8" s="116"/>
      <c r="H8" s="117">
        <f>IF(F8=0,0,F8-G8)</f>
        <v>0</v>
      </c>
      <c r="I8" s="91" t="s">
        <v>39</v>
      </c>
    </row>
    <row r="9" spans="1:9" ht="13.5" thickBot="1">
      <c r="A9" s="99">
        <v>3</v>
      </c>
      <c r="B9" s="119"/>
      <c r="C9" s="119"/>
      <c r="D9" s="119"/>
      <c r="E9" s="119"/>
      <c r="F9" s="119">
        <f t="shared" si="0"/>
        <v>0</v>
      </c>
      <c r="G9" s="119"/>
      <c r="H9" s="119">
        <f aca="true" t="shared" si="1" ref="H9:H36">IF(F9=0,0,F9-G9)</f>
        <v>0</v>
      </c>
      <c r="I9" s="91"/>
    </row>
    <row r="10" spans="1:9" ht="13.5" thickBot="1">
      <c r="A10" s="18">
        <v>4</v>
      </c>
      <c r="B10" s="139"/>
      <c r="C10" s="139"/>
      <c r="D10" s="18"/>
      <c r="E10" s="18"/>
      <c r="F10" s="69">
        <f t="shared" si="0"/>
        <v>0</v>
      </c>
      <c r="G10" s="69">
        <v>0.3333333333333333</v>
      </c>
      <c r="H10" s="69">
        <f t="shared" si="1"/>
        <v>0</v>
      </c>
      <c r="I10" s="91"/>
    </row>
    <row r="11" spans="1:8" ht="13.5" thickBot="1">
      <c r="A11" s="110">
        <v>5</v>
      </c>
      <c r="B11" s="139"/>
      <c r="C11" s="139"/>
      <c r="D11" s="18"/>
      <c r="E11" s="18"/>
      <c r="F11" s="69">
        <f t="shared" si="0"/>
        <v>0</v>
      </c>
      <c r="G11" s="69">
        <v>0.3333333333333333</v>
      </c>
      <c r="H11" s="69">
        <f t="shared" si="1"/>
        <v>0</v>
      </c>
    </row>
    <row r="12" spans="1:9" ht="13.5" thickBot="1">
      <c r="A12" s="18">
        <v>6</v>
      </c>
      <c r="B12" s="139"/>
      <c r="C12" s="139"/>
      <c r="D12" s="139"/>
      <c r="E12" s="139"/>
      <c r="F12" s="69">
        <f t="shared" si="0"/>
        <v>0</v>
      </c>
      <c r="G12" s="69">
        <v>0.3333333333333333</v>
      </c>
      <c r="H12" s="69">
        <f>IF(F12=0,0,F12-G12)</f>
        <v>0</v>
      </c>
      <c r="I12" s="91"/>
    </row>
    <row r="13" spans="1:9" ht="13.5" thickBot="1">
      <c r="A13" s="110">
        <v>7</v>
      </c>
      <c r="B13" s="139"/>
      <c r="C13" s="139"/>
      <c r="D13" s="18"/>
      <c r="E13" s="18"/>
      <c r="F13" s="69">
        <f t="shared" si="0"/>
        <v>0</v>
      </c>
      <c r="G13" s="69">
        <v>0.3333333333333333</v>
      </c>
      <c r="H13" s="69">
        <f t="shared" si="1"/>
        <v>0</v>
      </c>
      <c r="I13" s="38"/>
    </row>
    <row r="14" spans="1:9" ht="13.5" thickBot="1">
      <c r="A14" s="110">
        <v>8</v>
      </c>
      <c r="B14" s="139"/>
      <c r="C14" s="139"/>
      <c r="D14" s="18"/>
      <c r="E14" s="18"/>
      <c r="F14" s="69">
        <f t="shared" si="0"/>
        <v>0</v>
      </c>
      <c r="G14" s="69">
        <v>0.3333333333333333</v>
      </c>
      <c r="H14" s="69">
        <f>IF(F14=0,0,F14-G14)</f>
        <v>0</v>
      </c>
      <c r="I14" s="38"/>
    </row>
    <row r="15" spans="1:9" ht="13.5" thickBot="1">
      <c r="A15" s="108">
        <v>9</v>
      </c>
      <c r="B15" s="108"/>
      <c r="C15" s="108"/>
      <c r="D15" s="108"/>
      <c r="E15" s="108"/>
      <c r="F15" s="104">
        <f t="shared" si="0"/>
        <v>0</v>
      </c>
      <c r="G15" s="116"/>
      <c r="H15" s="117">
        <f t="shared" si="1"/>
        <v>0</v>
      </c>
      <c r="I15" s="38"/>
    </row>
    <row r="16" spans="1:9" ht="13.5" thickBot="1">
      <c r="A16" s="99">
        <v>10</v>
      </c>
      <c r="B16" s="119"/>
      <c r="C16" s="119"/>
      <c r="D16" s="119"/>
      <c r="E16" s="119"/>
      <c r="F16" s="119">
        <f t="shared" si="0"/>
        <v>0</v>
      </c>
      <c r="G16" s="119"/>
      <c r="H16" s="119">
        <f t="shared" si="1"/>
        <v>0</v>
      </c>
      <c r="I16" s="38"/>
    </row>
    <row r="17" spans="1:9" ht="13.5" thickBot="1">
      <c r="A17" s="18">
        <v>11</v>
      </c>
      <c r="B17" s="139"/>
      <c r="C17" s="139"/>
      <c r="D17" s="18"/>
      <c r="E17" s="18"/>
      <c r="F17" s="69">
        <f t="shared" si="0"/>
        <v>0</v>
      </c>
      <c r="G17" s="69">
        <v>0.3333333333333333</v>
      </c>
      <c r="H17" s="69">
        <f t="shared" si="1"/>
        <v>0</v>
      </c>
      <c r="I17" s="38"/>
    </row>
    <row r="18" spans="1:9" ht="13.5" thickBot="1">
      <c r="A18" s="110">
        <v>12</v>
      </c>
      <c r="B18" s="139"/>
      <c r="C18" s="139"/>
      <c r="D18" s="18"/>
      <c r="E18" s="18"/>
      <c r="F18" s="69">
        <f t="shared" si="0"/>
        <v>0</v>
      </c>
      <c r="G18" s="69">
        <v>0.3333333333333333</v>
      </c>
      <c r="H18" s="69">
        <f t="shared" si="1"/>
        <v>0</v>
      </c>
      <c r="I18" s="38"/>
    </row>
    <row r="19" spans="1:9" ht="13.5" thickBot="1">
      <c r="A19" s="18">
        <v>13</v>
      </c>
      <c r="B19" s="139"/>
      <c r="C19" s="139"/>
      <c r="D19" s="139"/>
      <c r="E19" s="139"/>
      <c r="F19" s="69">
        <f t="shared" si="0"/>
        <v>0</v>
      </c>
      <c r="G19" s="69">
        <v>0.3333333333333333</v>
      </c>
      <c r="H19" s="69">
        <f>IF(F19=0,0,F19-G19)</f>
        <v>0</v>
      </c>
      <c r="I19" s="38"/>
    </row>
    <row r="20" spans="1:9" ht="13.5" thickBot="1">
      <c r="A20" s="110">
        <v>14</v>
      </c>
      <c r="B20" s="139"/>
      <c r="C20" s="139"/>
      <c r="D20" s="18"/>
      <c r="E20" s="18"/>
      <c r="F20" s="69">
        <f t="shared" si="0"/>
        <v>0</v>
      </c>
      <c r="G20" s="69">
        <v>0.3333333333333333</v>
      </c>
      <c r="H20" s="69">
        <f t="shared" si="1"/>
        <v>0</v>
      </c>
      <c r="I20" s="38"/>
    </row>
    <row r="21" spans="1:9" ht="13.5" thickBot="1">
      <c r="A21" s="70">
        <v>15</v>
      </c>
      <c r="B21" s="139"/>
      <c r="C21" s="139"/>
      <c r="D21" s="18"/>
      <c r="E21" s="18"/>
      <c r="F21" s="69">
        <f t="shared" si="0"/>
        <v>0</v>
      </c>
      <c r="G21" s="69">
        <v>0.3333333333333333</v>
      </c>
      <c r="H21" s="69">
        <f>IF(F21=0,0,F21-G21)</f>
        <v>0</v>
      </c>
      <c r="I21" s="38"/>
    </row>
    <row r="22" spans="1:9" ht="13.5" thickBot="1">
      <c r="A22" s="108">
        <v>16</v>
      </c>
      <c r="B22" s="108"/>
      <c r="C22" s="108"/>
      <c r="D22" s="108"/>
      <c r="E22" s="108"/>
      <c r="F22" s="104">
        <f t="shared" si="0"/>
        <v>0</v>
      </c>
      <c r="G22" s="116"/>
      <c r="H22" s="117">
        <f t="shared" si="1"/>
        <v>0</v>
      </c>
      <c r="I22" s="38"/>
    </row>
    <row r="23" spans="1:9" ht="13.5" thickBot="1">
      <c r="A23" s="99">
        <v>17</v>
      </c>
      <c r="B23" s="119"/>
      <c r="C23" s="119"/>
      <c r="D23" s="119"/>
      <c r="E23" s="119"/>
      <c r="F23" s="119">
        <f t="shared" si="0"/>
        <v>0</v>
      </c>
      <c r="G23" s="119"/>
      <c r="H23" s="119">
        <f t="shared" si="1"/>
        <v>0</v>
      </c>
      <c r="I23" s="38"/>
    </row>
    <row r="24" spans="1:9" ht="13.5" thickBot="1">
      <c r="A24" s="18">
        <v>18</v>
      </c>
      <c r="B24" s="139"/>
      <c r="C24" s="139"/>
      <c r="D24" s="18"/>
      <c r="E24" s="18"/>
      <c r="F24" s="69">
        <f t="shared" si="0"/>
        <v>0</v>
      </c>
      <c r="G24" s="69">
        <v>0.3333333333333333</v>
      </c>
      <c r="H24" s="69">
        <f t="shared" si="1"/>
        <v>0</v>
      </c>
      <c r="I24" s="38"/>
    </row>
    <row r="25" spans="1:9" ht="13.5" thickBot="1">
      <c r="A25" s="110">
        <v>19</v>
      </c>
      <c r="B25" s="139"/>
      <c r="C25" s="139"/>
      <c r="D25" s="18"/>
      <c r="E25" s="18"/>
      <c r="F25" s="69">
        <f t="shared" si="0"/>
        <v>0</v>
      </c>
      <c r="G25" s="69">
        <v>0.3333333333333333</v>
      </c>
      <c r="H25" s="69">
        <f t="shared" si="1"/>
        <v>0</v>
      </c>
      <c r="I25" s="38"/>
    </row>
    <row r="26" spans="1:9" ht="13.5" thickBot="1">
      <c r="A26" s="18">
        <v>20</v>
      </c>
      <c r="B26" s="139"/>
      <c r="C26" s="139"/>
      <c r="D26" s="139"/>
      <c r="E26" s="139"/>
      <c r="F26" s="69">
        <f t="shared" si="0"/>
        <v>0</v>
      </c>
      <c r="G26" s="69">
        <v>0.3333333333333333</v>
      </c>
      <c r="H26" s="69">
        <f>IF(F26=0,0,F26-G26)</f>
        <v>0</v>
      </c>
      <c r="I26" s="38"/>
    </row>
    <row r="27" spans="1:9" ht="13.5" thickBot="1">
      <c r="A27" s="110">
        <v>21</v>
      </c>
      <c r="B27" s="139"/>
      <c r="C27" s="139"/>
      <c r="D27" s="18"/>
      <c r="E27" s="18"/>
      <c r="F27" s="69">
        <f t="shared" si="0"/>
        <v>0</v>
      </c>
      <c r="G27" s="69">
        <v>0.3333333333333333</v>
      </c>
      <c r="H27" s="69">
        <f t="shared" si="1"/>
        <v>0</v>
      </c>
      <c r="I27" s="38"/>
    </row>
    <row r="28" spans="1:9" ht="13.5" thickBot="1">
      <c r="A28" s="110">
        <v>22</v>
      </c>
      <c r="B28" s="139"/>
      <c r="C28" s="139"/>
      <c r="D28" s="18"/>
      <c r="E28" s="18"/>
      <c r="F28" s="69">
        <f t="shared" si="0"/>
        <v>0</v>
      </c>
      <c r="G28" s="69">
        <v>0.3333333333333333</v>
      </c>
      <c r="H28" s="69">
        <f>IF(F28=0,0,F28-G28)</f>
        <v>0</v>
      </c>
      <c r="I28" s="38"/>
    </row>
    <row r="29" spans="1:9" ht="13.5" thickBot="1">
      <c r="A29" s="108">
        <v>23</v>
      </c>
      <c r="B29" s="108"/>
      <c r="C29" s="108"/>
      <c r="D29" s="108"/>
      <c r="E29" s="108"/>
      <c r="F29" s="104">
        <f t="shared" si="0"/>
        <v>0</v>
      </c>
      <c r="G29" s="116"/>
      <c r="H29" s="117">
        <f t="shared" si="1"/>
        <v>0</v>
      </c>
      <c r="I29" s="38"/>
    </row>
    <row r="30" spans="1:9" ht="13.5" thickBot="1">
      <c r="A30" s="99">
        <v>24</v>
      </c>
      <c r="B30" s="119"/>
      <c r="C30" s="119"/>
      <c r="D30" s="119"/>
      <c r="E30" s="119"/>
      <c r="F30" s="119">
        <f t="shared" si="0"/>
        <v>0</v>
      </c>
      <c r="G30" s="119"/>
      <c r="H30" s="119">
        <f t="shared" si="1"/>
        <v>0</v>
      </c>
      <c r="I30" s="38"/>
    </row>
    <row r="31" spans="1:9" ht="13.5" thickBot="1">
      <c r="A31" s="18">
        <v>25</v>
      </c>
      <c r="B31" s="139"/>
      <c r="C31" s="139"/>
      <c r="D31" s="18"/>
      <c r="E31" s="18"/>
      <c r="F31" s="69">
        <f t="shared" si="0"/>
        <v>0</v>
      </c>
      <c r="G31" s="69">
        <v>0.3333333333333333</v>
      </c>
      <c r="H31" s="69">
        <f t="shared" si="1"/>
        <v>0</v>
      </c>
      <c r="I31" s="38"/>
    </row>
    <row r="32" spans="1:9" ht="13.5" thickBot="1">
      <c r="A32" s="110">
        <v>26</v>
      </c>
      <c r="B32" s="139"/>
      <c r="C32" s="139"/>
      <c r="D32" s="18"/>
      <c r="E32" s="18"/>
      <c r="F32" s="69">
        <f t="shared" si="0"/>
        <v>0</v>
      </c>
      <c r="G32" s="69">
        <v>0.3333333333333333</v>
      </c>
      <c r="H32" s="69">
        <f t="shared" si="1"/>
        <v>0</v>
      </c>
      <c r="I32" s="38"/>
    </row>
    <row r="33" spans="1:9" ht="13.5" thickBot="1">
      <c r="A33" s="18">
        <v>27</v>
      </c>
      <c r="B33" s="139"/>
      <c r="C33" s="139"/>
      <c r="D33" s="139"/>
      <c r="E33" s="139"/>
      <c r="F33" s="69">
        <f t="shared" si="0"/>
        <v>0</v>
      </c>
      <c r="G33" s="69">
        <v>0.3333333333333333</v>
      </c>
      <c r="H33" s="69">
        <f>IF(F33=0,0,F33-G33)</f>
        <v>0</v>
      </c>
      <c r="I33" s="38"/>
    </row>
    <row r="34" spans="1:9" ht="13.5" thickBot="1">
      <c r="A34" s="110">
        <v>28</v>
      </c>
      <c r="B34" s="139"/>
      <c r="C34" s="139"/>
      <c r="D34" s="18"/>
      <c r="E34" s="18"/>
      <c r="F34" s="69">
        <f t="shared" si="0"/>
        <v>0</v>
      </c>
      <c r="G34" s="69">
        <v>0.3333333333333333</v>
      </c>
      <c r="H34" s="69">
        <f t="shared" si="1"/>
        <v>0</v>
      </c>
      <c r="I34" s="38"/>
    </row>
    <row r="35" spans="1:9" ht="13.5" thickBot="1">
      <c r="A35" s="70">
        <v>29</v>
      </c>
      <c r="B35" s="139"/>
      <c r="C35" s="139"/>
      <c r="D35" s="18"/>
      <c r="E35" s="18"/>
      <c r="F35" s="69">
        <f t="shared" si="0"/>
        <v>0</v>
      </c>
      <c r="G35" s="69">
        <v>0.3333333333333333</v>
      </c>
      <c r="H35" s="69">
        <f>IF(F35=0,0,F35-G35)</f>
        <v>0</v>
      </c>
      <c r="I35" s="38"/>
    </row>
    <row r="36" spans="1:9" ht="13.5" thickBot="1">
      <c r="A36" s="108">
        <v>30</v>
      </c>
      <c r="B36" s="108"/>
      <c r="C36" s="108"/>
      <c r="D36" s="108"/>
      <c r="E36" s="108"/>
      <c r="F36" s="104">
        <f t="shared" si="0"/>
        <v>0</v>
      </c>
      <c r="G36" s="116"/>
      <c r="H36" s="117">
        <f t="shared" si="1"/>
        <v>0</v>
      </c>
      <c r="I36" s="38"/>
    </row>
    <row r="37" spans="1:8" ht="12.75">
      <c r="A37" s="14"/>
      <c r="B37" s="6"/>
      <c r="C37" s="6"/>
      <c r="D37" s="6"/>
      <c r="E37" s="6"/>
      <c r="F37" s="5"/>
      <c r="G37" s="6"/>
      <c r="H37" s="20"/>
    </row>
    <row r="38" spans="1:8" ht="13.5" thickBot="1">
      <c r="A38" s="14" t="s">
        <v>13</v>
      </c>
      <c r="B38" s="6"/>
      <c r="C38" s="6"/>
      <c r="D38" s="6"/>
      <c r="E38" s="22"/>
      <c r="F38" s="23"/>
      <c r="G38" s="22"/>
      <c r="H38" s="129">
        <f>SUM(H7:H36)</f>
        <v>0</v>
      </c>
    </row>
    <row r="39" spans="1:8" ht="13.5" thickBot="1">
      <c r="A39" s="14" t="s">
        <v>14</v>
      </c>
      <c r="B39" s="5"/>
      <c r="C39" s="6"/>
      <c r="D39" s="6"/>
      <c r="E39" s="5"/>
      <c r="F39" s="19"/>
      <c r="G39" s="6"/>
      <c r="H39" s="126">
        <f>(Okt!H43)</f>
        <v>0</v>
      </c>
    </row>
    <row r="40" spans="1:8" ht="12.75">
      <c r="A40" s="14" t="s">
        <v>15</v>
      </c>
      <c r="B40" s="5"/>
      <c r="C40" s="6"/>
      <c r="D40" s="6"/>
      <c r="E40" s="26"/>
      <c r="F40" s="25"/>
      <c r="G40" s="21">
        <f>SUM(G7:G36)</f>
        <v>6.833333333333331</v>
      </c>
      <c r="H40" s="128"/>
    </row>
    <row r="41" spans="1:8" s="56" customFormat="1" ht="13.5" thickBot="1">
      <c r="A41" s="72" t="s">
        <v>16</v>
      </c>
      <c r="B41" s="74"/>
      <c r="C41" s="73"/>
      <c r="D41" s="73"/>
      <c r="E41" s="76"/>
      <c r="F41" s="77">
        <f>SUM(F7:F36)</f>
        <v>0</v>
      </c>
      <c r="G41" s="78"/>
      <c r="H41" s="131"/>
    </row>
    <row r="42" spans="1:8" s="56" customFormat="1" ht="27" customHeight="1" thickBot="1">
      <c r="A42" s="81" t="s">
        <v>17</v>
      </c>
      <c r="B42" s="82"/>
      <c r="C42" s="82"/>
      <c r="D42" s="83"/>
      <c r="E42" s="84"/>
      <c r="F42" s="132" t="s">
        <v>18</v>
      </c>
      <c r="G42" s="85"/>
      <c r="H42" s="130">
        <f>SUM(H38+H39)</f>
        <v>0</v>
      </c>
    </row>
    <row r="43" spans="1:7" ht="12.75" hidden="1">
      <c r="A43" t="s">
        <v>19</v>
      </c>
      <c r="E43" t="e">
        <f>(F7+F8+F9+F10+F11+F12+F13+F14+F15+I16+F17+F18+F19+F20+F21+F22+F23+F24+F25+F26+F27+F28+F29+F30+F31+F32+F33+F34+F35+F36+#REF!)*24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40">
        <v>0</v>
      </c>
    </row>
    <row r="50" spans="1:6" ht="12.75">
      <c r="A50" t="s">
        <v>22</v>
      </c>
      <c r="E50" s="1">
        <v>0.020833333333333332</v>
      </c>
      <c r="F50"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13.xml><?xml version="1.0" encoding="utf-8"?>
<worksheet xmlns="http://schemas.openxmlformats.org/spreadsheetml/2006/main" xmlns:r="http://schemas.openxmlformats.org/officeDocument/2006/relationships">
  <dimension ref="A1:J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33</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8" ht="13.5" thickBot="1">
      <c r="A7" s="100">
        <v>1</v>
      </c>
      <c r="B7" s="100"/>
      <c r="C7" s="100"/>
      <c r="D7" s="100"/>
      <c r="E7" s="100"/>
      <c r="F7" s="100">
        <f>IF(C7-B7&gt;$E$50,IF(E7-D7&lt;$E$51,IF(C7&lt;$E$49,IF(B7&gt;$E$48,C7-B7-$E$51,C7-$E$48-$E$51),IF(B7&gt;$E$48,$E$49-B7-$E$51,$E$49-$E$48-$E$51)),IF(C7&lt;$E$49,IF(B7&gt;$E$48,C7-B7-(E7-D7),C7-$E$48-(E7-D7)),IF(B7&gt;$E$48,$E$49-B7-(E7-D7),$E$49-$E$48-(E7-D7)))),$E$50)</f>
        <v>0</v>
      </c>
      <c r="G7" s="100"/>
      <c r="H7" s="100">
        <f>IF(F7=0,0,F7-G7)</f>
        <v>0</v>
      </c>
    </row>
    <row r="8" spans="1:8" ht="13.5" thickBot="1">
      <c r="A8" s="18">
        <v>2</v>
      </c>
      <c r="B8" s="139"/>
      <c r="C8" s="139"/>
      <c r="D8" s="18"/>
      <c r="E8" s="18"/>
      <c r="F8" s="69">
        <f aca="true" t="shared" si="0" ref="F8:F26">IF(C8-B8&gt;$E$50,IF(E8-D8&lt;$E$51,IF(C8&lt;$E$49,IF(B8&gt;$E$48,C8-B8-$E$51,C8-$E$48-$E$51),IF(B8&gt;$E$48,$E$49-B8-$E$51,$E$49-$E$48-$E$51)),IF(C8&lt;$E$49,IF(B8&gt;$E$48,C8-B8-(E8-D8),C8-$E$48-(E8-D8)),IF(B8&gt;$E$48,$E$49-B8-(E8-D8),$E$49-$E$48-(E8-D8)))),$E$50)</f>
        <v>0</v>
      </c>
      <c r="G8" s="69">
        <v>0.3333333333333333</v>
      </c>
      <c r="H8" s="69">
        <f aca="true" t="shared" si="1" ref="H8:H26">IF(F8=0,0,F8-G8)</f>
        <v>0</v>
      </c>
    </row>
    <row r="9" spans="1:10" ht="13.5" thickBot="1">
      <c r="A9" s="110">
        <v>3</v>
      </c>
      <c r="B9" s="139"/>
      <c r="C9" s="139"/>
      <c r="D9" s="18"/>
      <c r="E9" s="18"/>
      <c r="F9" s="69">
        <f t="shared" si="0"/>
        <v>0</v>
      </c>
      <c r="G9" s="69">
        <v>0.3333333333333333</v>
      </c>
      <c r="H9" s="69">
        <f t="shared" si="1"/>
        <v>0</v>
      </c>
      <c r="I9" s="91"/>
      <c r="J9" s="56"/>
    </row>
    <row r="10" spans="1:9" ht="13.5" thickBot="1">
      <c r="A10" s="18">
        <v>4</v>
      </c>
      <c r="B10" s="139"/>
      <c r="C10" s="139"/>
      <c r="D10" s="139"/>
      <c r="E10" s="139"/>
      <c r="F10" s="69">
        <f>IF(C10-B10&gt;$E$50,IF(E10-D10&lt;$E$51,IF(C10&lt;$E$49,IF(B10&gt;$E$48,C10-B10-$E$51,C10-$E$48-$E$51),IF(B10&gt;$E$48,$E$49-B10-$E$51,$E$49-$E$48-$E$51)),IF(C10&lt;$E$49,IF(B10&gt;$E$48,C10-B10-(E10-D10),C10-$E$48-(E10-D10)),IF(B10&gt;$E$48,$E$49-B10-(E10-D10),$E$49-$E$48-(E10-D10)))),$E$50)</f>
        <v>0</v>
      </c>
      <c r="G10" s="69">
        <v>0.3333333333333333</v>
      </c>
      <c r="H10" s="69">
        <f>IF(F10=0,0,F10-G10)</f>
        <v>0</v>
      </c>
      <c r="I10" s="91"/>
    </row>
    <row r="11" spans="1:8" ht="13.5" thickBot="1">
      <c r="A11" s="110">
        <v>5</v>
      </c>
      <c r="B11" s="139"/>
      <c r="C11" s="139"/>
      <c r="D11" s="18"/>
      <c r="E11" s="18"/>
      <c r="F11" s="69">
        <f t="shared" si="0"/>
        <v>0</v>
      </c>
      <c r="G11" s="69">
        <v>0.3333333333333333</v>
      </c>
      <c r="H11" s="69">
        <f>IF(F11=0,0,F11-G11)</f>
        <v>0</v>
      </c>
    </row>
    <row r="12" spans="1:8" ht="13.5" thickBot="1">
      <c r="A12" s="70">
        <v>6</v>
      </c>
      <c r="B12" s="139"/>
      <c r="C12" s="139"/>
      <c r="D12" s="18"/>
      <c r="E12" s="18"/>
      <c r="F12" s="69">
        <f>IF(C12-B12&gt;$E$50,IF(E12-D12&lt;$E$51,IF(C12&lt;$E$49,IF(B12&gt;$E$48,C12-B12-$E$51,C12-$E$48-$E$51),IF(B12&gt;$E$48,$E$49-B12-$E$51,$E$49-$E$48-$E$51)),IF(C12&lt;$E$49,IF(B12&gt;$E$48,C12-B12-(E12-D12),C12-$E$48-(E12-D12)),IF(B12&gt;$E$48,$E$49-B12-(E12-D12),$E$49-$E$48-(E12-D12)))),$E$50)</f>
        <v>0</v>
      </c>
      <c r="G12" s="69">
        <v>0.3333333333333333</v>
      </c>
      <c r="H12" s="69">
        <f>IF(F12=0,0,F12-G12)</f>
        <v>0</v>
      </c>
    </row>
    <row r="13" spans="1:8" ht="13.5" thickBot="1">
      <c r="A13" s="108">
        <v>7</v>
      </c>
      <c r="B13" s="108"/>
      <c r="C13" s="108"/>
      <c r="D13" s="108"/>
      <c r="E13" s="108"/>
      <c r="F13" s="104">
        <f>IF(C13-B13&gt;$E$50,IF(E13-D13&lt;$E$51,IF(C13&lt;$E$49,IF(B13&gt;$E$48,C13-B13-$E$51,C13-$E$48-$E$51),IF(B13&gt;$E$48,$E$49-B13-$E$51,$E$49-$E$48-$E$51)),IF(C13&lt;$E$49,IF(B13&gt;$E$48,C13-B13-(E13-D13),C13-$E$48-(E13-D13)),IF(B13&gt;$E$48,$E$49-B13-(E13-D13),$E$49-$E$48-(E13-D13)))),$E$50)</f>
        <v>0</v>
      </c>
      <c r="G13" s="116"/>
      <c r="H13" s="117">
        <f>IF(F13=0,0,F13-G13)</f>
        <v>0</v>
      </c>
    </row>
    <row r="14" spans="1:8" ht="13.5" thickBot="1">
      <c r="A14" s="100">
        <v>8</v>
      </c>
      <c r="B14" s="100"/>
      <c r="C14" s="100"/>
      <c r="D14" s="100"/>
      <c r="E14" s="100"/>
      <c r="F14" s="100">
        <f>IF(C14-B14&gt;$E$50,IF(E14-D14&lt;$E$51,IF(C14&lt;$E$49,IF(B14&gt;$E$48,C14-B14-$E$51,C14-$E$48-$E$51),IF(B14&gt;$E$48,$E$49-B14-$E$51,$E$49-$E$48-$E$51)),IF(C14&lt;$E$49,IF(B14&gt;$E$48,C14-B14-(E14-D14),C14-$E$48-(E14-D14)),IF(B14&gt;$E$48,$E$49-B14-(E14-D14),$E$49-$E$48-(E14-D14)))),$E$50)</f>
        <v>0</v>
      </c>
      <c r="G14" s="100"/>
      <c r="H14" s="100">
        <f>IF(F14=0,0,F14-G14)</f>
        <v>0</v>
      </c>
    </row>
    <row r="15" spans="1:8" ht="13.5" thickBot="1">
      <c r="A15" s="18">
        <v>9</v>
      </c>
      <c r="B15" s="139"/>
      <c r="C15" s="139"/>
      <c r="D15" s="18"/>
      <c r="E15" s="18"/>
      <c r="F15" s="69">
        <f t="shared" si="0"/>
        <v>0</v>
      </c>
      <c r="G15" s="69">
        <v>0.3333333333333333</v>
      </c>
      <c r="H15" s="69">
        <f t="shared" si="1"/>
        <v>0</v>
      </c>
    </row>
    <row r="16" spans="1:10" ht="13.5" thickBot="1">
      <c r="A16" s="110">
        <v>10</v>
      </c>
      <c r="B16" s="139"/>
      <c r="C16" s="139"/>
      <c r="D16" s="18"/>
      <c r="E16" s="18"/>
      <c r="F16" s="69">
        <f t="shared" si="0"/>
        <v>0</v>
      </c>
      <c r="G16" s="69">
        <v>0.3333333333333333</v>
      </c>
      <c r="H16" s="69">
        <f t="shared" si="1"/>
        <v>0</v>
      </c>
      <c r="I16" s="91"/>
      <c r="J16" s="56"/>
    </row>
    <row r="17" spans="1:9" ht="13.5" thickBot="1">
      <c r="A17" s="18">
        <v>11</v>
      </c>
      <c r="B17" s="139"/>
      <c r="C17" s="139"/>
      <c r="D17" s="139"/>
      <c r="E17" s="139"/>
      <c r="F17" s="69">
        <f>IF(C17-B17&gt;$E$50,IF(E17-D17&lt;$E$51,IF(C17&lt;$E$49,IF(B17&gt;$E$48,C17-B17-$E$51,C17-$E$48-$E$51),IF(B17&gt;$E$48,$E$49-B17-$E$51,$E$49-$E$48-$E$51)),IF(C17&lt;$E$49,IF(B17&gt;$E$48,C17-B17-(E17-D17),C17-$E$48-(E17-D17)),IF(B17&gt;$E$48,$E$49-B17-(E17-D17),$E$49-$E$48-(E17-D17)))),$E$50)</f>
        <v>0</v>
      </c>
      <c r="G17" s="69">
        <v>0.3333333333333333</v>
      </c>
      <c r="H17" s="69">
        <f>IF(F17=0,0,F17-G17)</f>
        <v>0</v>
      </c>
      <c r="I17" s="91"/>
    </row>
    <row r="18" spans="1:8" ht="13.5" thickBot="1">
      <c r="A18" s="110">
        <v>12</v>
      </c>
      <c r="B18" s="139"/>
      <c r="C18" s="139"/>
      <c r="D18" s="18"/>
      <c r="E18" s="18"/>
      <c r="F18" s="69">
        <f>IF(C18-B18&gt;$E$50,IF(E18-D18&lt;$E$51,IF(C18&lt;$E$49,IF(B18&gt;$E$48,C18-B18-$E$51,C18-$E$48-$E$51),IF(B18&gt;$E$48,$E$49-B18-$E$51,$E$49-$E$48-$E$51)),IF(C18&lt;$E$49,IF(B18&gt;$E$48,C18-B18-(E18-D18),C18-$E$48-(E18-D18)),IF(B18&gt;$E$48,$E$49-B18-(E18-D18),$E$49-$E$48-(E18-D18)))),$E$50)</f>
        <v>0</v>
      </c>
      <c r="G18" s="69">
        <v>0.3333333333333333</v>
      </c>
      <c r="H18" s="69">
        <f>IF(F18=0,0,F18-G18)</f>
        <v>0</v>
      </c>
    </row>
    <row r="19" spans="1:8" ht="13.5" thickBot="1">
      <c r="A19" s="110">
        <v>13</v>
      </c>
      <c r="B19" s="139"/>
      <c r="C19" s="139"/>
      <c r="D19" s="18"/>
      <c r="E19" s="18"/>
      <c r="F19" s="69">
        <f>IF(C19-B19&gt;$E$50,IF(E19-D19&lt;$E$51,IF(C19&lt;$E$49,IF(B19&gt;$E$48,C19-B19-$E$51,C19-$E$48-$E$51),IF(B19&gt;$E$48,$E$49-B19-$E$51,$E$49-$E$48-$E$51)),IF(C19&lt;$E$49,IF(B19&gt;$E$48,C19-B19-(E19-D19),C19-$E$48-(E19-D19)),IF(B19&gt;$E$48,$E$49-B19-(E19-D19),$E$49-$E$48-(E19-D19)))),$E$50)</f>
        <v>0</v>
      </c>
      <c r="G19" s="69">
        <v>0.3333333333333333</v>
      </c>
      <c r="H19" s="69">
        <f>IF(F19=0,0,F19-G19)</f>
        <v>0</v>
      </c>
    </row>
    <row r="20" spans="1:8" ht="13.5" thickBot="1">
      <c r="A20" s="108">
        <v>14</v>
      </c>
      <c r="B20" s="108"/>
      <c r="C20" s="108"/>
      <c r="D20" s="108"/>
      <c r="E20" s="108"/>
      <c r="F20" s="104">
        <f>IF(C20-B20&gt;$E$50,IF(E20-D20&lt;$E$51,IF(C20&lt;$E$49,IF(B20&gt;$E$48,C20-B20-$E$51,C20-$E$48-$E$51),IF(B20&gt;$E$48,$E$49-B20-$E$51,$E$49-$E$48-$E$51)),IF(C20&lt;$E$49,IF(B20&gt;$E$48,C20-B20-(E20-D20),C20-$E$48-(E20-D20)),IF(B20&gt;$E$48,$E$49-B20-(E20-D20),$E$49-$E$48-(E20-D20)))),$E$50)</f>
        <v>0</v>
      </c>
      <c r="G20" s="116"/>
      <c r="H20" s="117">
        <f>IF(F20=0,0,F20-G20)</f>
        <v>0</v>
      </c>
    </row>
    <row r="21" spans="1:8" ht="13.5" thickBot="1">
      <c r="A21" s="100">
        <v>15</v>
      </c>
      <c r="B21" s="100"/>
      <c r="C21" s="100"/>
      <c r="D21" s="100"/>
      <c r="E21" s="100"/>
      <c r="F21" s="100">
        <f>IF(C21-B21&gt;$E$50,IF(E21-D21&lt;$E$51,IF(C21&lt;$E$49,IF(B21&gt;$E$48,C21-B21-$E$51,C21-$E$48-$E$51),IF(B21&gt;$E$48,$E$49-B21-$E$51,$E$49-$E$48-$E$51)),IF(C21&lt;$E$49,IF(B21&gt;$E$48,C21-B21-(E21-D21),C21-$E$48-(E21-D21)),IF(B21&gt;$E$48,$E$49-B21-(E21-D21),$E$49-$E$48-(E21-D21)))),$E$50)</f>
        <v>0</v>
      </c>
      <c r="G21" s="100"/>
      <c r="H21" s="100">
        <f>IF(F21=0,0,F21-G21)</f>
        <v>0</v>
      </c>
    </row>
    <row r="22" spans="1:8" ht="13.5" thickBot="1">
      <c r="A22" s="18">
        <v>16</v>
      </c>
      <c r="B22" s="139"/>
      <c r="C22" s="139"/>
      <c r="D22" s="18"/>
      <c r="E22" s="18"/>
      <c r="F22" s="69">
        <f t="shared" si="0"/>
        <v>0</v>
      </c>
      <c r="G22" s="69">
        <v>0.3333333333333333</v>
      </c>
      <c r="H22" s="69">
        <f t="shared" si="1"/>
        <v>0</v>
      </c>
    </row>
    <row r="23" spans="1:10" ht="13.5" thickBot="1">
      <c r="A23" s="110">
        <v>17</v>
      </c>
      <c r="B23" s="139"/>
      <c r="C23" s="139"/>
      <c r="D23" s="18"/>
      <c r="E23" s="18"/>
      <c r="F23" s="69">
        <f t="shared" si="0"/>
        <v>0</v>
      </c>
      <c r="G23" s="69">
        <v>0.3333333333333333</v>
      </c>
      <c r="H23" s="69">
        <f t="shared" si="1"/>
        <v>0</v>
      </c>
      <c r="I23" s="91"/>
      <c r="J23" s="56"/>
    </row>
    <row r="24" spans="1:9" ht="13.5" thickBot="1">
      <c r="A24" s="18">
        <v>18</v>
      </c>
      <c r="B24" s="139"/>
      <c r="C24" s="139"/>
      <c r="D24" s="139"/>
      <c r="E24" s="139"/>
      <c r="F24" s="69">
        <f t="shared" si="0"/>
        <v>0</v>
      </c>
      <c r="G24" s="69">
        <v>0.3333333333333333</v>
      </c>
      <c r="H24" s="69">
        <f t="shared" si="1"/>
        <v>0</v>
      </c>
      <c r="I24" s="91"/>
    </row>
    <row r="25" spans="1:8" ht="13.5" thickBot="1">
      <c r="A25" s="110">
        <v>19</v>
      </c>
      <c r="B25" s="139"/>
      <c r="C25" s="139"/>
      <c r="D25" s="18"/>
      <c r="E25" s="18"/>
      <c r="F25" s="69">
        <f t="shared" si="0"/>
        <v>0</v>
      </c>
      <c r="G25" s="69">
        <v>0.3333333333333333</v>
      </c>
      <c r="H25" s="69">
        <f t="shared" si="1"/>
        <v>0</v>
      </c>
    </row>
    <row r="26" spans="1:8" ht="13.5" thickBot="1">
      <c r="A26" s="70">
        <v>20</v>
      </c>
      <c r="B26" s="139"/>
      <c r="C26" s="139"/>
      <c r="D26" s="18"/>
      <c r="E26" s="18"/>
      <c r="F26" s="69">
        <f t="shared" si="0"/>
        <v>0</v>
      </c>
      <c r="G26" s="69">
        <v>0.3333333333333333</v>
      </c>
      <c r="H26" s="69">
        <f t="shared" si="1"/>
        <v>0</v>
      </c>
    </row>
    <row r="27" spans="1:8" ht="13.5" thickBot="1">
      <c r="A27" s="45">
        <v>21</v>
      </c>
      <c r="B27" s="45"/>
      <c r="C27" s="45"/>
      <c r="D27" s="45"/>
      <c r="E27" s="45"/>
      <c r="F27" s="45">
        <f aca="true" t="shared" si="2" ref="F27:F37">IF(C27-B27&gt;$E$50,IF(E27-D27&lt;$E$51,IF(C27&lt;$E$49,IF(B27&gt;$E$48,C27-B27-$E$51,C27-$E$48-$E$51),IF(B27&gt;$E$48,$E$49-B27-$E$51,$E$49-$E$48-$E$51)),IF(C27&lt;$E$49,IF(B27&gt;$E$48,C27-B27-(E27-D27),C27-$E$48-(E27-D27)),IF(B27&gt;$E$48,$E$49-B27-(E27-D27),$E$49-$E$48-(E27-D27)))),$E$50)</f>
        <v>0</v>
      </c>
      <c r="G27" s="45"/>
      <c r="H27" s="45">
        <f aca="true" t="shared" si="3" ref="H27:H37">IF(F27=0,0,F27-G27)</f>
        <v>0</v>
      </c>
    </row>
    <row r="28" spans="1:8" ht="13.5" thickBot="1">
      <c r="A28" s="46">
        <v>22</v>
      </c>
      <c r="B28" s="46"/>
      <c r="C28" s="46"/>
      <c r="D28" s="46"/>
      <c r="E28" s="46"/>
      <c r="F28" s="41">
        <f t="shared" si="2"/>
        <v>0</v>
      </c>
      <c r="G28" s="42"/>
      <c r="H28" s="43">
        <f t="shared" si="3"/>
        <v>0</v>
      </c>
    </row>
    <row r="29" spans="1:9" ht="13.5" thickBot="1">
      <c r="A29" s="93">
        <v>23</v>
      </c>
      <c r="B29" s="93"/>
      <c r="C29" s="93"/>
      <c r="D29" s="93"/>
      <c r="E29" s="93"/>
      <c r="F29" s="94">
        <f t="shared" si="2"/>
        <v>0</v>
      </c>
      <c r="G29" s="95"/>
      <c r="H29" s="96">
        <f t="shared" si="3"/>
        <v>0</v>
      </c>
      <c r="I29" s="91" t="s">
        <v>35</v>
      </c>
    </row>
    <row r="30" spans="1:10" ht="13.5" thickBot="1">
      <c r="A30" s="133">
        <v>24</v>
      </c>
      <c r="B30" s="134"/>
      <c r="C30" s="134"/>
      <c r="D30" s="134"/>
      <c r="E30" s="135"/>
      <c r="F30" s="136">
        <f t="shared" si="2"/>
        <v>0</v>
      </c>
      <c r="G30" s="137"/>
      <c r="H30" s="138">
        <f t="shared" si="3"/>
        <v>0</v>
      </c>
      <c r="I30" s="91" t="s">
        <v>47</v>
      </c>
      <c r="J30" s="56"/>
    </row>
    <row r="31" spans="1:9" ht="13.5" thickBot="1">
      <c r="A31" s="133">
        <v>25</v>
      </c>
      <c r="B31" s="134"/>
      <c r="C31" s="134"/>
      <c r="D31" s="134"/>
      <c r="E31" s="135"/>
      <c r="F31" s="136">
        <f t="shared" si="2"/>
        <v>0</v>
      </c>
      <c r="G31" s="137"/>
      <c r="H31" s="138">
        <f t="shared" si="3"/>
        <v>0</v>
      </c>
      <c r="I31" s="91" t="s">
        <v>48</v>
      </c>
    </row>
    <row r="32" spans="1:9" ht="13.5" thickBot="1">
      <c r="A32" s="133">
        <v>26</v>
      </c>
      <c r="B32" s="134"/>
      <c r="C32" s="134"/>
      <c r="D32" s="134"/>
      <c r="E32" s="135"/>
      <c r="F32" s="136">
        <f t="shared" si="2"/>
        <v>0</v>
      </c>
      <c r="G32" s="137"/>
      <c r="H32" s="138">
        <f t="shared" si="3"/>
        <v>0</v>
      </c>
      <c r="I32" s="91" t="s">
        <v>49</v>
      </c>
    </row>
    <row r="33" spans="1:9" ht="13.5" thickBot="1">
      <c r="A33" s="93">
        <v>27</v>
      </c>
      <c r="B33" s="93"/>
      <c r="C33" s="93"/>
      <c r="D33" s="93"/>
      <c r="E33" s="93"/>
      <c r="F33" s="94">
        <f>IF(C33-B33&gt;$E$50,IF(E33-D33&lt;$E$51,IF(C33&lt;$E$49,IF(B33&gt;$E$48,C33-B33-$E$51,C33-$E$48-$E$51),IF(B33&gt;$E$48,$E$49-B33-$E$51,$E$49-$E$48-$E$51)),IF(C33&lt;$E$49,IF(B33&gt;$E$48,C33-B33-(E33-D33),C33-$E$48-(E33-D33)),IF(B33&gt;$E$48,$E$49-B33-(E33-D33),$E$49-$E$48-(E33-D33)))),$E$50)</f>
        <v>0</v>
      </c>
      <c r="G33" s="95"/>
      <c r="H33" s="96">
        <f>IF(F33=0,0,F33-G33)</f>
        <v>0</v>
      </c>
      <c r="I33" s="91" t="s">
        <v>35</v>
      </c>
    </row>
    <row r="34" spans="1:8" ht="13.5" thickBot="1">
      <c r="A34" s="45">
        <v>28</v>
      </c>
      <c r="B34" s="45"/>
      <c r="C34" s="45"/>
      <c r="D34" s="45"/>
      <c r="E34" s="45"/>
      <c r="F34" s="45">
        <f t="shared" si="2"/>
        <v>0</v>
      </c>
      <c r="G34" s="45"/>
      <c r="H34" s="45">
        <f t="shared" si="3"/>
        <v>0</v>
      </c>
    </row>
    <row r="35" spans="1:8" ht="13.5" thickBot="1">
      <c r="A35" s="46">
        <v>29</v>
      </c>
      <c r="B35" s="46"/>
      <c r="C35" s="46"/>
      <c r="D35" s="46"/>
      <c r="E35" s="46"/>
      <c r="F35" s="41">
        <f t="shared" si="2"/>
        <v>0</v>
      </c>
      <c r="G35" s="42"/>
      <c r="H35" s="43">
        <f t="shared" si="3"/>
        <v>0</v>
      </c>
    </row>
    <row r="36" spans="1:9" ht="13.5" thickBot="1">
      <c r="A36" s="93">
        <v>30</v>
      </c>
      <c r="B36" s="93"/>
      <c r="C36" s="93"/>
      <c r="D36" s="93"/>
      <c r="E36" s="93"/>
      <c r="F36" s="94">
        <f t="shared" si="2"/>
        <v>0</v>
      </c>
      <c r="G36" s="95"/>
      <c r="H36" s="96">
        <f t="shared" si="3"/>
        <v>0</v>
      </c>
      <c r="I36" s="91" t="s">
        <v>35</v>
      </c>
    </row>
    <row r="37" spans="1:10" ht="13.5" thickBot="1">
      <c r="A37" s="133">
        <v>31</v>
      </c>
      <c r="B37" s="134"/>
      <c r="C37" s="134"/>
      <c r="D37" s="134"/>
      <c r="E37" s="135"/>
      <c r="F37" s="136">
        <f t="shared" si="2"/>
        <v>0</v>
      </c>
      <c r="G37" s="137"/>
      <c r="H37" s="138">
        <f t="shared" si="3"/>
        <v>0</v>
      </c>
      <c r="I37" s="91" t="s">
        <v>50</v>
      </c>
      <c r="J37" s="56"/>
    </row>
    <row r="38" spans="1:8" s="56" customFormat="1" ht="12.75">
      <c r="A38" s="72"/>
      <c r="B38" s="73"/>
      <c r="C38" s="73"/>
      <c r="D38" s="73"/>
      <c r="E38" s="73"/>
      <c r="F38" s="74"/>
      <c r="G38" s="73"/>
      <c r="H38" s="75"/>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(Nov!H42)</f>
        <v>0</v>
      </c>
    </row>
    <row r="41" spans="1:8" ht="12.75">
      <c r="A41" s="14" t="s">
        <v>15</v>
      </c>
      <c r="B41" s="5"/>
      <c r="C41" s="6"/>
      <c r="D41" s="6"/>
      <c r="E41" s="26"/>
      <c r="F41" s="25"/>
      <c r="G41" s="21">
        <f>SUM(G7:G37)</f>
        <v>4.999999999999999</v>
      </c>
      <c r="H41" s="128"/>
    </row>
    <row r="42" spans="1:8" s="56" customFormat="1" ht="13.5" thickBot="1">
      <c r="A42" s="72" t="s">
        <v>16</v>
      </c>
      <c r="B42" s="74"/>
      <c r="C42" s="73"/>
      <c r="D42" s="73"/>
      <c r="E42" s="76"/>
      <c r="F42" s="77">
        <f>SUM(F7:F37)</f>
        <v>0</v>
      </c>
      <c r="G42" s="78"/>
      <c r="H42" s="131"/>
    </row>
    <row r="43" spans="1:8" ht="27" customHeight="1" thickBot="1">
      <c r="A43" s="17" t="s">
        <v>17</v>
      </c>
      <c r="B43" s="11"/>
      <c r="C43" s="11"/>
      <c r="D43" s="7"/>
      <c r="E43" s="12"/>
      <c r="F43" s="132" t="s">
        <v>18</v>
      </c>
      <c r="G43" s="13"/>
      <c r="H43" s="126">
        <f>SUM(H39+H40)</f>
        <v>0</v>
      </c>
    </row>
    <row r="44" spans="1:7" ht="12.75" hidden="1">
      <c r="A44" t="s">
        <v>19</v>
      </c>
      <c r="E44" t="e">
        <f>(#REF!+F7+F8+F9+F10+F11+F12+F13+F14+F15+F16+F17+F18+F19+F20+F21+F22+F23+F24+F25+F26+F27+F28+F29+F30+F31+F32+F33+F34+F35+F36)*24</f>
        <v>#REF!</v>
      </c>
      <c r="G44" s="2"/>
    </row>
    <row r="45" spans="1:5" ht="12.75" hidden="1">
      <c r="A45" t="s">
        <v>19</v>
      </c>
      <c r="E45" s="2" t="e">
        <f>INT(E44)</f>
        <v>#REF!</v>
      </c>
    </row>
    <row r="46" spans="1:5" ht="12.75" hidden="1">
      <c r="A46" t="s">
        <v>19</v>
      </c>
      <c r="E46" s="2" t="e">
        <f>((E44-E45)*60)/100</f>
        <v>#REF!</v>
      </c>
    </row>
    <row r="47" ht="12.75">
      <c r="E47" s="2"/>
    </row>
    <row r="48" spans="1:6" ht="12.75">
      <c r="A48" t="s">
        <v>20</v>
      </c>
      <c r="E48" s="1">
        <v>0.2708333333333333</v>
      </c>
      <c r="F48" t="s">
        <v>36</v>
      </c>
    </row>
    <row r="49" spans="1:8" s="56" customFormat="1" ht="12.75">
      <c r="A49" s="56" t="s">
        <v>21</v>
      </c>
      <c r="E49" s="79">
        <v>0.8333333333333334</v>
      </c>
      <c r="F49" t="s">
        <v>37</v>
      </c>
      <c r="H49" s="80"/>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r:id="rId1"/>
  <headerFooter alignWithMargins="0">
    <oddHeader>&amp;C&amp;F</oddHeader>
    <oddFooter>&amp;CSida &amp;P</oddFooter>
  </headerFooter>
</worksheet>
</file>

<file path=xl/worksheets/sheet2.xml><?xml version="1.0" encoding="utf-8"?>
<worksheet xmlns="http://schemas.openxmlformats.org/spreadsheetml/2006/main" xmlns:r="http://schemas.openxmlformats.org/officeDocument/2006/relationships">
  <dimension ref="A1:J51"/>
  <sheetViews>
    <sheetView showZeros="0" tabSelected="1"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c r="D2" s="9"/>
      <c r="E2" s="9"/>
      <c r="F2" s="9"/>
      <c r="H2" s="15"/>
    </row>
    <row r="3" spans="1:8" s="3" customFormat="1" ht="18">
      <c r="A3" s="8" t="s">
        <v>2</v>
      </c>
      <c r="B3" s="9"/>
      <c r="C3" s="57" t="s">
        <v>3</v>
      </c>
      <c r="D3" s="10"/>
      <c r="E3" s="9"/>
      <c r="F3" s="9"/>
      <c r="H3" s="15"/>
    </row>
    <row r="4" spans="1:6" ht="18">
      <c r="A4" s="8" t="s">
        <v>4</v>
      </c>
      <c r="B4" s="6"/>
      <c r="C4" s="57">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9" ht="13.5" thickBot="1">
      <c r="A7" s="133">
        <v>1</v>
      </c>
      <c r="B7" s="134"/>
      <c r="C7" s="134"/>
      <c r="D7" s="134"/>
      <c r="E7" s="135"/>
      <c r="F7" s="136">
        <f aca="true" t="shared" si="0" ref="F7:F15">IF(C7-B7&gt;$E$50,IF(E7-D7&lt;$E$51,IF(C7&lt;$E$49,IF(B7&gt;$E$48,C7-B7-$E$51,C7-$E$48-$E$51),IF(B7&gt;$E$48,$E$49-B7-$E$51,$E$49-$E$48-$E$51)),IF(C7&lt;$E$49,IF(B7&gt;$E$48,C7-B7-(E7-D7),C7-$E$48-(E7-D7)),IF(B7&gt;$E$48,$E$49-B7-(E7-D7),$E$49-$E$48-(E7-D7)))),$E$50)</f>
        <v>0</v>
      </c>
      <c r="G7" s="137"/>
      <c r="H7" s="138">
        <f aca="true" t="shared" si="1" ref="H7:H16">IF(F7=0,0,F7-G7)</f>
        <v>0</v>
      </c>
      <c r="I7" s="91" t="s">
        <v>40</v>
      </c>
    </row>
    <row r="8" spans="1:8" ht="13.5" thickBot="1">
      <c r="A8" s="18">
        <v>2</v>
      </c>
      <c r="B8" s="139"/>
      <c r="C8" s="139"/>
      <c r="D8" s="18"/>
      <c r="E8" s="18"/>
      <c r="F8" s="69">
        <f t="shared" si="0"/>
        <v>0</v>
      </c>
      <c r="G8" s="69">
        <v>0.3333333333333333</v>
      </c>
      <c r="H8" s="69">
        <f t="shared" si="1"/>
        <v>0</v>
      </c>
    </row>
    <row r="9" spans="1:9" ht="13.5" thickBot="1">
      <c r="A9" s="101">
        <v>3</v>
      </c>
      <c r="B9" s="139"/>
      <c r="C9" s="139"/>
      <c r="D9" s="18"/>
      <c r="E9" s="18"/>
      <c r="F9" s="69">
        <f t="shared" si="0"/>
        <v>0</v>
      </c>
      <c r="G9" s="69">
        <v>0.3333333333333333</v>
      </c>
      <c r="H9" s="69">
        <f t="shared" si="1"/>
        <v>0</v>
      </c>
      <c r="I9" s="91"/>
    </row>
    <row r="10" spans="1:9" s="88" customFormat="1" ht="13.5" thickBot="1">
      <c r="A10" s="18">
        <v>4</v>
      </c>
      <c r="B10" s="139"/>
      <c r="C10" s="139"/>
      <c r="D10" s="139"/>
      <c r="E10" s="139"/>
      <c r="F10" s="69">
        <f t="shared" si="0"/>
        <v>0</v>
      </c>
      <c r="G10" s="69">
        <v>0.3333333333333333</v>
      </c>
      <c r="H10" s="69">
        <f t="shared" si="1"/>
        <v>0</v>
      </c>
      <c r="I10" s="91"/>
    </row>
    <row r="11" spans="1:9" s="88" customFormat="1" ht="13.5" thickBot="1">
      <c r="A11" s="18">
        <v>5</v>
      </c>
      <c r="B11" s="139"/>
      <c r="C11" s="139"/>
      <c r="D11" s="18"/>
      <c r="E11" s="18"/>
      <c r="F11" s="69">
        <f t="shared" si="0"/>
        <v>0</v>
      </c>
      <c r="G11" s="69">
        <v>0.16666666666666666</v>
      </c>
      <c r="H11" s="69">
        <f t="shared" si="1"/>
        <v>0</v>
      </c>
      <c r="I11" s="91" t="s">
        <v>67</v>
      </c>
    </row>
    <row r="12" spans="1:10" ht="13.5" thickBot="1">
      <c r="A12" s="45">
        <v>6</v>
      </c>
      <c r="B12" s="102"/>
      <c r="C12" s="102"/>
      <c r="D12" s="102"/>
      <c r="E12" s="103"/>
      <c r="F12" s="104">
        <f t="shared" si="0"/>
        <v>0</v>
      </c>
      <c r="G12" s="44"/>
      <c r="H12" s="105">
        <f t="shared" si="1"/>
        <v>0</v>
      </c>
      <c r="I12" s="91" t="s">
        <v>68</v>
      </c>
      <c r="J12" t="s">
        <v>34</v>
      </c>
    </row>
    <row r="13" spans="1:9" s="88" customFormat="1" ht="13.5" thickBot="1">
      <c r="A13" s="99">
        <v>7</v>
      </c>
      <c r="B13" s="99"/>
      <c r="C13" s="99"/>
      <c r="D13" s="99"/>
      <c r="E13" s="99"/>
      <c r="F13" s="99">
        <f t="shared" si="0"/>
        <v>0</v>
      </c>
      <c r="G13" s="99"/>
      <c r="H13" s="99">
        <f t="shared" si="1"/>
        <v>0</v>
      </c>
      <c r="I13" s="107"/>
    </row>
    <row r="14" spans="1:8" ht="13.5" thickBot="1">
      <c r="A14" s="18">
        <v>8</v>
      </c>
      <c r="B14" s="139"/>
      <c r="C14" s="139"/>
      <c r="D14" s="18"/>
      <c r="E14" s="18"/>
      <c r="F14" s="34">
        <f t="shared" si="0"/>
        <v>0</v>
      </c>
      <c r="G14" s="34">
        <v>0.3333333333333333</v>
      </c>
      <c r="H14" s="34">
        <f t="shared" si="1"/>
        <v>0</v>
      </c>
    </row>
    <row r="15" spans="1:8" ht="13.5" thickBot="1">
      <c r="A15" s="18">
        <v>9</v>
      </c>
      <c r="B15" s="139"/>
      <c r="C15" s="139"/>
      <c r="D15" s="18"/>
      <c r="E15" s="18"/>
      <c r="F15" s="34">
        <f t="shared" si="0"/>
        <v>0</v>
      </c>
      <c r="G15" s="34">
        <v>0.3333333333333333</v>
      </c>
      <c r="H15" s="34">
        <f t="shared" si="1"/>
        <v>0</v>
      </c>
    </row>
    <row r="16" spans="1:8" ht="13.5" thickBot="1">
      <c r="A16" s="101">
        <v>10</v>
      </c>
      <c r="B16" s="139"/>
      <c r="C16" s="139"/>
      <c r="D16" s="139"/>
      <c r="E16" s="139"/>
      <c r="F16" s="34">
        <f aca="true" t="shared" si="2" ref="F16:F23">IF(C16-B16&gt;$E$50,IF(E16-D16&lt;$E$51,IF(C16&lt;$E$49,IF(B16&gt;$E$48,C16-B16-$E$51,C16-$E$48-$E$51),IF(B16&gt;$E$48,$E$49-B16-$E$51,$E$49-$E$48-$E$51)),IF(C16&lt;$E$49,IF(B16&gt;$E$48,C16-B16-(E16-D16),C16-$E$48-(E16-D16)),IF(B16&gt;$E$48,$E$49-B16-(E16-D16),$E$49-$E$48-(E16-D16)))),$E$50)</f>
        <v>0</v>
      </c>
      <c r="G16" s="34">
        <v>0.3333333333333333</v>
      </c>
      <c r="H16" s="34">
        <f t="shared" si="1"/>
        <v>0</v>
      </c>
    </row>
    <row r="17" spans="1:8" ht="13.5" thickBot="1">
      <c r="A17" s="18">
        <v>11</v>
      </c>
      <c r="B17" s="139"/>
      <c r="C17" s="139"/>
      <c r="D17" s="18"/>
      <c r="E17" s="18"/>
      <c r="F17" s="34">
        <f t="shared" si="2"/>
        <v>0</v>
      </c>
      <c r="G17" s="34">
        <v>0.3333333333333333</v>
      </c>
      <c r="H17" s="34">
        <f aca="true" t="shared" si="3" ref="H17:H22">IF(F17=0,0,F17-G17)</f>
        <v>0</v>
      </c>
    </row>
    <row r="18" spans="1:8" ht="13.5" thickBot="1">
      <c r="A18" s="18">
        <v>12</v>
      </c>
      <c r="B18" s="139"/>
      <c r="C18" s="139"/>
      <c r="D18" s="18"/>
      <c r="E18" s="18"/>
      <c r="F18" s="34">
        <f t="shared" si="2"/>
        <v>0</v>
      </c>
      <c r="G18" s="34">
        <v>0.3333333333333333</v>
      </c>
      <c r="H18" s="34">
        <f t="shared" si="3"/>
        <v>0</v>
      </c>
    </row>
    <row r="19" spans="1:8" ht="13.5" thickBot="1">
      <c r="A19" s="45">
        <v>13</v>
      </c>
      <c r="B19" s="102"/>
      <c r="C19" s="102"/>
      <c r="D19" s="45"/>
      <c r="E19" s="103"/>
      <c r="F19" s="109">
        <f t="shared" si="2"/>
        <v>0</v>
      </c>
      <c r="G19" s="44"/>
      <c r="H19" s="105">
        <f t="shared" si="3"/>
        <v>0</v>
      </c>
    </row>
    <row r="20" spans="1:8" ht="13.5" thickBot="1">
      <c r="A20" s="100">
        <v>14</v>
      </c>
      <c r="B20" s="100"/>
      <c r="C20" s="100"/>
      <c r="D20" s="100"/>
      <c r="E20" s="100"/>
      <c r="F20" s="100">
        <f t="shared" si="2"/>
        <v>0</v>
      </c>
      <c r="G20" s="100"/>
      <c r="H20" s="100">
        <f t="shared" si="3"/>
        <v>0</v>
      </c>
    </row>
    <row r="21" spans="1:8" ht="13.5" thickBot="1">
      <c r="A21" s="18">
        <v>15</v>
      </c>
      <c r="B21" s="139"/>
      <c r="C21" s="139"/>
      <c r="D21" s="18"/>
      <c r="E21" s="18"/>
      <c r="F21" s="34">
        <f t="shared" si="2"/>
        <v>0</v>
      </c>
      <c r="G21" s="34">
        <v>0.3333333333333333</v>
      </c>
      <c r="H21" s="34">
        <f t="shared" si="3"/>
        <v>0</v>
      </c>
    </row>
    <row r="22" spans="1:8" ht="13.5" thickBot="1">
      <c r="A22" s="18">
        <v>16</v>
      </c>
      <c r="B22" s="139"/>
      <c r="C22" s="139"/>
      <c r="D22" s="18"/>
      <c r="E22" s="18"/>
      <c r="F22" s="34">
        <f t="shared" si="2"/>
        <v>0</v>
      </c>
      <c r="G22" s="34">
        <v>0.3333333333333333</v>
      </c>
      <c r="H22" s="34">
        <f t="shared" si="3"/>
        <v>0</v>
      </c>
    </row>
    <row r="23" spans="1:8" ht="13.5" thickBot="1">
      <c r="A23" s="110">
        <v>17</v>
      </c>
      <c r="B23" s="139"/>
      <c r="C23" s="139"/>
      <c r="D23" s="139"/>
      <c r="E23" s="139"/>
      <c r="F23" s="34">
        <f t="shared" si="2"/>
        <v>0</v>
      </c>
      <c r="G23" s="34">
        <v>0.3333333333333333</v>
      </c>
      <c r="H23" s="34">
        <f>IF(F23=0,0,F23-G23)</f>
        <v>0</v>
      </c>
    </row>
    <row r="24" spans="1:10" ht="13.5" thickBot="1">
      <c r="A24" s="18">
        <v>18</v>
      </c>
      <c r="B24" s="139"/>
      <c r="C24" s="139"/>
      <c r="D24" s="18"/>
      <c r="E24" s="18"/>
      <c r="F24" s="34">
        <f aca="true" t="shared" si="4" ref="F24:F30">IF(C24-B24&gt;$E$50,IF(E24-D24&lt;$E$51,IF(C24&lt;$E$49,IF(B24&gt;$E$48,C24-B24-$E$51,C24-$E$48-$E$51),IF(B24&gt;$E$48,$E$49-B24-$E$51,$E$49-$E$48-$E$51)),IF(C24&lt;$E$49,IF(B24&gt;$E$48,C24-B24-(E24-D24),C24-$E$48-(E24-D24)),IF(B24&gt;$E$48,$E$49-B24-(E24-D24),$E$49-$E$48-(E24-D24)))),$E$50)</f>
        <v>0</v>
      </c>
      <c r="G24" s="34">
        <v>0.3333333333333333</v>
      </c>
      <c r="H24" s="34">
        <f aca="true" t="shared" si="5" ref="H24:H29">IF(F24=0,0,F24-G24)</f>
        <v>0</v>
      </c>
      <c r="J24" t="s">
        <v>34</v>
      </c>
    </row>
    <row r="25" spans="1:8" ht="13.5" thickBot="1">
      <c r="A25" s="18">
        <v>19</v>
      </c>
      <c r="B25" s="139"/>
      <c r="C25" s="139"/>
      <c r="D25" s="18"/>
      <c r="E25" s="18"/>
      <c r="F25" s="34">
        <f t="shared" si="4"/>
        <v>0</v>
      </c>
      <c r="G25" s="34">
        <v>0.3333333333333333</v>
      </c>
      <c r="H25" s="34">
        <f t="shared" si="5"/>
        <v>0</v>
      </c>
    </row>
    <row r="26" spans="1:10" ht="13.5" thickBot="1">
      <c r="A26" s="45">
        <v>20</v>
      </c>
      <c r="B26" s="45"/>
      <c r="C26" s="45"/>
      <c r="D26" s="45"/>
      <c r="E26" s="103"/>
      <c r="F26" s="109">
        <f t="shared" si="4"/>
        <v>0</v>
      </c>
      <c r="G26" s="44"/>
      <c r="H26" s="105">
        <f t="shared" si="5"/>
        <v>0</v>
      </c>
      <c r="J26" t="s">
        <v>34</v>
      </c>
    </row>
    <row r="27" spans="1:8" ht="13.5" thickBot="1">
      <c r="A27" s="100">
        <v>21</v>
      </c>
      <c r="B27" s="100"/>
      <c r="C27" s="100"/>
      <c r="D27" s="100"/>
      <c r="E27" s="100"/>
      <c r="F27" s="100">
        <f t="shared" si="4"/>
        <v>0</v>
      </c>
      <c r="G27" s="100"/>
      <c r="H27" s="100">
        <f t="shared" si="5"/>
        <v>0</v>
      </c>
    </row>
    <row r="28" spans="1:8" ht="13.5" thickBot="1">
      <c r="A28" s="18">
        <v>22</v>
      </c>
      <c r="B28" s="139"/>
      <c r="C28" s="139"/>
      <c r="D28" s="18"/>
      <c r="E28" s="18"/>
      <c r="F28" s="34">
        <f t="shared" si="4"/>
        <v>0</v>
      </c>
      <c r="G28" s="34">
        <v>0.3333333333333333</v>
      </c>
      <c r="H28" s="34">
        <f t="shared" si="5"/>
        <v>0</v>
      </c>
    </row>
    <row r="29" spans="1:8" ht="13.5" thickBot="1">
      <c r="A29" s="18">
        <v>23</v>
      </c>
      <c r="B29" s="139"/>
      <c r="C29" s="139"/>
      <c r="D29" s="18"/>
      <c r="E29" s="18"/>
      <c r="F29" s="34">
        <f t="shared" si="4"/>
        <v>0</v>
      </c>
      <c r="G29" s="34">
        <v>0.3333333333333333</v>
      </c>
      <c r="H29" s="34">
        <f t="shared" si="5"/>
        <v>0</v>
      </c>
    </row>
    <row r="30" spans="1:8" ht="13.5" thickBot="1">
      <c r="A30" s="110">
        <v>24</v>
      </c>
      <c r="B30" s="139"/>
      <c r="C30" s="139"/>
      <c r="D30" s="139"/>
      <c r="E30" s="139"/>
      <c r="F30" s="34">
        <f t="shared" si="4"/>
        <v>0</v>
      </c>
      <c r="G30" s="34">
        <v>0.3333333333333333</v>
      </c>
      <c r="H30" s="34">
        <f>IF(F30=0,0,F30-G30)</f>
        <v>0</v>
      </c>
    </row>
    <row r="31" spans="1:8" ht="13.5" thickBot="1">
      <c r="A31" s="18">
        <v>25</v>
      </c>
      <c r="B31" s="139"/>
      <c r="C31" s="139"/>
      <c r="D31" s="18"/>
      <c r="E31" s="18"/>
      <c r="F31" s="34">
        <f aca="true" t="shared" si="6" ref="F31:F37">IF(C31-B31&gt;$E$50,IF(E31-D31&lt;$E$51,IF(C31&lt;$E$49,IF(B31&gt;$E$48,C31-B31-$E$51,C31-$E$48-$E$51),IF(B31&gt;$E$48,$E$49-B31-$E$51,$E$49-$E$48-$E$51)),IF(C31&lt;$E$49,IF(B31&gt;$E$48,C31-B31-(E31-D31),C31-$E$48-(E31-D31)),IF(B31&gt;$E$48,$E$49-B31-(E31-D31),$E$49-$E$48-(E31-D31)))),$E$50)</f>
        <v>0</v>
      </c>
      <c r="G31" s="34">
        <v>0.3333333333333333</v>
      </c>
      <c r="H31" s="34">
        <f aca="true" t="shared" si="7" ref="H31:H36">IF(F31=0,0,F31-G31)</f>
        <v>0</v>
      </c>
    </row>
    <row r="32" spans="1:8" ht="13.5" thickBot="1">
      <c r="A32" s="18">
        <v>26</v>
      </c>
      <c r="B32" s="139"/>
      <c r="C32" s="139"/>
      <c r="D32" s="18"/>
      <c r="E32" s="18"/>
      <c r="F32" s="34">
        <f t="shared" si="6"/>
        <v>0</v>
      </c>
      <c r="G32" s="34">
        <v>0.3333333333333333</v>
      </c>
      <c r="H32" s="34">
        <f t="shared" si="7"/>
        <v>0</v>
      </c>
    </row>
    <row r="33" spans="1:8" ht="13.5" thickBot="1">
      <c r="A33" s="45">
        <v>27</v>
      </c>
      <c r="B33" s="45"/>
      <c r="C33" s="45"/>
      <c r="D33" s="45"/>
      <c r="E33" s="103"/>
      <c r="F33" s="109">
        <f t="shared" si="6"/>
        <v>0</v>
      </c>
      <c r="G33" s="44"/>
      <c r="H33" s="105">
        <f t="shared" si="7"/>
        <v>0</v>
      </c>
    </row>
    <row r="34" spans="1:8" ht="13.5" thickBot="1">
      <c r="A34" s="100">
        <v>28</v>
      </c>
      <c r="B34" s="100"/>
      <c r="C34" s="100"/>
      <c r="D34" s="100"/>
      <c r="E34" s="100"/>
      <c r="F34" s="100">
        <f t="shared" si="6"/>
        <v>0</v>
      </c>
      <c r="G34" s="100"/>
      <c r="H34" s="100">
        <f t="shared" si="7"/>
        <v>0</v>
      </c>
    </row>
    <row r="35" spans="1:8" ht="13.5" thickBot="1">
      <c r="A35" s="18">
        <v>29</v>
      </c>
      <c r="B35" s="139"/>
      <c r="C35" s="139"/>
      <c r="D35" s="18"/>
      <c r="E35" s="18"/>
      <c r="F35" s="34">
        <f t="shared" si="6"/>
        <v>0</v>
      </c>
      <c r="G35" s="34">
        <v>0.3333333333333333</v>
      </c>
      <c r="H35" s="34">
        <f t="shared" si="7"/>
        <v>0</v>
      </c>
    </row>
    <row r="36" spans="1:8" s="71" customFormat="1" ht="13.5" thickBot="1">
      <c r="A36" s="18">
        <v>30</v>
      </c>
      <c r="B36" s="139"/>
      <c r="C36" s="139"/>
      <c r="D36" s="18"/>
      <c r="E36" s="18"/>
      <c r="F36" s="34">
        <f t="shared" si="6"/>
        <v>0</v>
      </c>
      <c r="G36" s="34">
        <v>0.3333333333333333</v>
      </c>
      <c r="H36" s="34">
        <f t="shared" si="7"/>
        <v>0</v>
      </c>
    </row>
    <row r="37" spans="1:8" ht="13.5" thickBot="1">
      <c r="A37" s="110">
        <v>31</v>
      </c>
      <c r="B37" s="139"/>
      <c r="C37" s="139"/>
      <c r="D37" s="139"/>
      <c r="E37" s="139"/>
      <c r="F37" s="34">
        <f t="shared" si="6"/>
        <v>0</v>
      </c>
      <c r="G37" s="34">
        <v>0.3333333333333333</v>
      </c>
      <c r="H37" s="34">
        <f>IF(F37=0,0,F37-G37)</f>
        <v>0</v>
      </c>
    </row>
    <row r="38" spans="1:8" ht="12.75">
      <c r="A38" s="14"/>
      <c r="B38" s="6"/>
      <c r="C38" s="6"/>
      <c r="D38" s="6"/>
      <c r="E38" s="49"/>
      <c r="F38" s="5"/>
      <c r="G38" s="6"/>
      <c r="H38" s="20"/>
    </row>
    <row r="39" spans="1:8" ht="13.5" thickBot="1">
      <c r="A39" s="14" t="s">
        <v>13</v>
      </c>
      <c r="B39" s="6"/>
      <c r="C39" s="6"/>
      <c r="D39" s="6"/>
      <c r="E39" s="50"/>
      <c r="F39" s="23"/>
      <c r="G39" s="22"/>
      <c r="H39" s="21">
        <f>SUM(H7:H37)</f>
        <v>0</v>
      </c>
    </row>
    <row r="40" spans="1:8" ht="13.5" thickBot="1">
      <c r="A40" s="14" t="s">
        <v>14</v>
      </c>
      <c r="B40" s="5"/>
      <c r="C40" s="6"/>
      <c r="D40" s="6"/>
      <c r="E40" s="51"/>
      <c r="F40" s="19"/>
      <c r="G40" s="6"/>
      <c r="H40" s="126"/>
    </row>
    <row r="41" spans="1:8" ht="12.75">
      <c r="A41" s="14" t="s">
        <v>15</v>
      </c>
      <c r="B41" s="5"/>
      <c r="C41" s="6"/>
      <c r="D41" s="6"/>
      <c r="E41" s="52"/>
      <c r="F41" s="25"/>
      <c r="G41" s="21">
        <f>SUM(G7:G37)</f>
        <v>7.166666666666664</v>
      </c>
      <c r="H41" s="127"/>
    </row>
    <row r="42" spans="1:8" ht="13.5" thickBot="1">
      <c r="A42" s="14" t="s">
        <v>16</v>
      </c>
      <c r="B42" s="5"/>
      <c r="C42" s="6"/>
      <c r="D42" s="6"/>
      <c r="E42" s="53"/>
      <c r="F42" s="21">
        <f>SUM(F7:F37)</f>
        <v>0</v>
      </c>
      <c r="G42" s="27"/>
      <c r="H42" s="128"/>
    </row>
    <row r="43" spans="1:8" ht="27" customHeight="1" thickBot="1">
      <c r="A43" s="17" t="s">
        <v>17</v>
      </c>
      <c r="B43" s="11"/>
      <c r="C43" s="11"/>
      <c r="D43" s="7"/>
      <c r="E43" s="54"/>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3.xml><?xml version="1.0" encoding="utf-8"?>
<worksheet xmlns="http://schemas.openxmlformats.org/spreadsheetml/2006/main" xmlns:r="http://schemas.openxmlformats.org/officeDocument/2006/relationships">
  <dimension ref="A1:Q49"/>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 min="10" max="16" width="11.375" style="0" customWidth="1"/>
    <col min="17" max="17" width="11.375" style="56" customWidth="1"/>
  </cols>
  <sheetData>
    <row r="1" spans="1:17" s="32" customFormat="1" ht="19.5">
      <c r="A1" s="29" t="s">
        <v>0</v>
      </c>
      <c r="B1" s="30"/>
      <c r="C1" s="30"/>
      <c r="D1" s="31"/>
      <c r="E1" s="30"/>
      <c r="F1" s="30"/>
      <c r="H1" s="33"/>
      <c r="Q1" s="89"/>
    </row>
    <row r="2" spans="1:17" s="3" customFormat="1" ht="18">
      <c r="A2" s="8" t="s">
        <v>1</v>
      </c>
      <c r="B2" s="9"/>
      <c r="C2" s="28">
        <f>(Jan!C2)</f>
        <v>0</v>
      </c>
      <c r="D2" s="9"/>
      <c r="E2" s="9"/>
      <c r="F2" s="9"/>
      <c r="H2" s="15"/>
      <c r="Q2" s="90"/>
    </row>
    <row r="3" spans="1:17" s="3" customFormat="1" ht="18">
      <c r="A3" s="8" t="s">
        <v>2</v>
      </c>
      <c r="B3" s="9"/>
      <c r="C3" s="57" t="s">
        <v>23</v>
      </c>
      <c r="D3" s="10"/>
      <c r="E3" s="9"/>
      <c r="F3" s="9"/>
      <c r="G3" s="3" t="s">
        <v>34</v>
      </c>
      <c r="H3" s="15"/>
      <c r="Q3" s="90"/>
    </row>
    <row r="4" spans="1:6" ht="18">
      <c r="A4" s="8" t="s">
        <v>4</v>
      </c>
      <c r="B4" s="6"/>
      <c r="C4" s="57">
        <f>(Jan!C4)</f>
        <v>2024</v>
      </c>
      <c r="D4" s="6"/>
      <c r="E4" s="6"/>
      <c r="F4" s="6"/>
    </row>
    <row r="5" spans="1:17" s="38" customFormat="1" ht="12.75" thickBot="1">
      <c r="A5" s="35"/>
      <c r="B5" s="36"/>
      <c r="C5" s="37"/>
      <c r="D5" s="36"/>
      <c r="E5" s="36"/>
      <c r="F5" s="36"/>
      <c r="H5" s="39"/>
      <c r="Q5" s="48"/>
    </row>
    <row r="6" spans="1:17" s="4" customFormat="1" ht="12.75" customHeight="1" thickBot="1">
      <c r="A6" s="121" t="s">
        <v>5</v>
      </c>
      <c r="B6" s="122" t="s">
        <v>6</v>
      </c>
      <c r="C6" s="122" t="s">
        <v>7</v>
      </c>
      <c r="D6" s="122" t="s">
        <v>8</v>
      </c>
      <c r="E6" s="123" t="s">
        <v>9</v>
      </c>
      <c r="F6" s="124" t="s">
        <v>10</v>
      </c>
      <c r="G6" s="123" t="s">
        <v>11</v>
      </c>
      <c r="H6" s="125" t="s">
        <v>12</v>
      </c>
      <c r="I6" s="47"/>
      <c r="Q6" s="55"/>
    </row>
    <row r="7" spans="1:17" ht="13.5" thickBot="1">
      <c r="A7" s="18">
        <v>1</v>
      </c>
      <c r="B7" s="139"/>
      <c r="C7" s="139"/>
      <c r="D7" s="18"/>
      <c r="E7" s="18"/>
      <c r="F7" s="34">
        <f aca="true" t="shared" si="0" ref="F7:F13">IF(C7-B7&gt;$E$48,IF(E7-D7&lt;$E$49,IF(C7&lt;$E$47,IF(B7&gt;$E$46,C7-B7-$E$49,C7-$E$46-$E$49),IF(B7&gt;$E$46,$E$47-B7-$E$49,$E$47-$E$46-$E$49)),IF(C7&lt;$E$47,IF(B7&gt;$E$46,C7-B7-(E7-D7),C7-$E$46-(E7-D7)),IF(B7&gt;$E$46,$E$47-B7-(E7-D7),$E$47-$E$46-(E7-D7)))),$E$48)</f>
        <v>0</v>
      </c>
      <c r="G7" s="34">
        <v>0.3333333333333333</v>
      </c>
      <c r="H7" s="34">
        <f aca="true" t="shared" si="1" ref="H7:H13">IF(F7=0,0,F7-G7)</f>
        <v>0</v>
      </c>
      <c r="I7" s="56"/>
      <c r="Q7"/>
    </row>
    <row r="8" spans="1:17" ht="13.5" thickBot="1">
      <c r="A8" s="18">
        <v>2</v>
      </c>
      <c r="B8" s="139"/>
      <c r="C8" s="139"/>
      <c r="D8" s="139"/>
      <c r="E8" s="139"/>
      <c r="F8" s="34">
        <f t="shared" si="0"/>
        <v>0</v>
      </c>
      <c r="G8" s="34">
        <v>0.3333333333333333</v>
      </c>
      <c r="H8" s="34">
        <f t="shared" si="1"/>
        <v>0</v>
      </c>
      <c r="I8" s="56"/>
      <c r="Q8"/>
    </row>
    <row r="9" spans="1:9" ht="13.5" thickBot="1">
      <c r="A9" s="45">
        <v>3</v>
      </c>
      <c r="B9" s="45"/>
      <c r="C9" s="45"/>
      <c r="D9" s="45"/>
      <c r="E9" s="45"/>
      <c r="F9" s="109">
        <f t="shared" si="0"/>
        <v>0</v>
      </c>
      <c r="G9" s="44"/>
      <c r="H9" s="105">
        <f t="shared" si="1"/>
        <v>0</v>
      </c>
      <c r="I9" s="38"/>
    </row>
    <row r="10" spans="1:9" ht="13.5" thickBot="1">
      <c r="A10" s="99">
        <v>4</v>
      </c>
      <c r="B10" s="99"/>
      <c r="C10" s="99"/>
      <c r="D10" s="99"/>
      <c r="E10" s="99"/>
      <c r="F10" s="99">
        <f t="shared" si="0"/>
        <v>0</v>
      </c>
      <c r="G10" s="99"/>
      <c r="H10" s="99">
        <f t="shared" si="1"/>
        <v>0</v>
      </c>
      <c r="I10" s="38"/>
    </row>
    <row r="11" spans="1:9" ht="13.5" thickBot="1">
      <c r="A11" s="18">
        <v>5</v>
      </c>
      <c r="B11" s="139"/>
      <c r="C11" s="139"/>
      <c r="D11" s="18"/>
      <c r="E11" s="18"/>
      <c r="F11" s="34">
        <f t="shared" si="0"/>
        <v>0</v>
      </c>
      <c r="G11" s="34">
        <v>0.3333333333333333</v>
      </c>
      <c r="H11" s="34">
        <f t="shared" si="1"/>
        <v>0</v>
      </c>
      <c r="I11" s="38"/>
    </row>
    <row r="12" spans="1:9" ht="13.5" thickBot="1">
      <c r="A12" s="18">
        <v>6</v>
      </c>
      <c r="B12" s="139"/>
      <c r="C12" s="139"/>
      <c r="D12" s="18"/>
      <c r="E12" s="18"/>
      <c r="F12" s="34">
        <f t="shared" si="0"/>
        <v>0</v>
      </c>
      <c r="G12" s="34">
        <v>0.3333333333333333</v>
      </c>
      <c r="H12" s="34">
        <f t="shared" si="1"/>
        <v>0</v>
      </c>
      <c r="I12" s="38"/>
    </row>
    <row r="13" spans="1:9" ht="13.5" thickBot="1">
      <c r="A13" s="110">
        <v>7</v>
      </c>
      <c r="B13" s="139"/>
      <c r="C13" s="139"/>
      <c r="D13" s="139"/>
      <c r="E13" s="139"/>
      <c r="F13" s="34">
        <f t="shared" si="0"/>
        <v>0</v>
      </c>
      <c r="G13" s="34">
        <v>0.3333333333333333</v>
      </c>
      <c r="H13" s="34">
        <f t="shared" si="1"/>
        <v>0</v>
      </c>
      <c r="I13" s="38"/>
    </row>
    <row r="14" spans="1:9" ht="13.5" thickBot="1">
      <c r="A14" s="18">
        <v>8</v>
      </c>
      <c r="B14" s="139"/>
      <c r="C14" s="139"/>
      <c r="D14" s="18"/>
      <c r="E14" s="18"/>
      <c r="F14" s="34">
        <f aca="true" t="shared" si="2" ref="F14:F20">IF(C14-B14&gt;$E$48,IF(E14-D14&lt;$E$49,IF(C14&lt;$E$47,IF(B14&gt;$E$46,C14-B14-$E$49,C14-$E$46-$E$49),IF(B14&gt;$E$46,$E$47-B14-$E$49,$E$47-$E$46-$E$49)),IF(C14&lt;$E$47,IF(B14&gt;$E$46,C14-B14-(E14-D14),C14-$E$46-(E14-D14)),IF(B14&gt;$E$46,$E$47-B14-(E14-D14),$E$47-$E$46-(E14-D14)))),$E$48)</f>
        <v>0</v>
      </c>
      <c r="G14" s="34">
        <v>0.3333333333333333</v>
      </c>
      <c r="H14" s="34">
        <f aca="true" t="shared" si="3" ref="H14:H20">IF(F14=0,0,F14-G14)</f>
        <v>0</v>
      </c>
      <c r="I14" s="38"/>
    </row>
    <row r="15" spans="1:9" ht="13.5" thickBot="1">
      <c r="A15" s="18">
        <v>9</v>
      </c>
      <c r="B15" s="139"/>
      <c r="C15" s="139"/>
      <c r="D15" s="18"/>
      <c r="E15" s="18"/>
      <c r="F15" s="34">
        <f t="shared" si="2"/>
        <v>0</v>
      </c>
      <c r="G15" s="34">
        <v>0.3333333333333333</v>
      </c>
      <c r="H15" s="34">
        <f t="shared" si="3"/>
        <v>0</v>
      </c>
      <c r="I15" s="38"/>
    </row>
    <row r="16" spans="1:9" ht="13.5" thickBot="1">
      <c r="A16" s="45">
        <v>10</v>
      </c>
      <c r="B16" s="45"/>
      <c r="C16" s="45"/>
      <c r="D16" s="45"/>
      <c r="E16" s="45"/>
      <c r="F16" s="109">
        <f t="shared" si="2"/>
        <v>0</v>
      </c>
      <c r="G16" s="44"/>
      <c r="H16" s="105">
        <f t="shared" si="3"/>
        <v>0</v>
      </c>
      <c r="I16" s="38"/>
    </row>
    <row r="17" spans="1:9" ht="13.5" thickBot="1">
      <c r="A17" s="99">
        <v>11</v>
      </c>
      <c r="B17" s="100"/>
      <c r="C17" s="100"/>
      <c r="D17" s="100"/>
      <c r="E17" s="100"/>
      <c r="F17" s="100">
        <f t="shared" si="2"/>
        <v>0</v>
      </c>
      <c r="G17" s="100"/>
      <c r="H17" s="100">
        <f t="shared" si="3"/>
        <v>0</v>
      </c>
      <c r="I17" s="38"/>
    </row>
    <row r="18" spans="1:9" ht="13.5" thickBot="1">
      <c r="A18" s="18">
        <v>12</v>
      </c>
      <c r="B18" s="139"/>
      <c r="C18" s="139"/>
      <c r="D18" s="18"/>
      <c r="E18" s="18"/>
      <c r="F18" s="34">
        <f t="shared" si="2"/>
        <v>0</v>
      </c>
      <c r="G18" s="34">
        <v>0.3333333333333333</v>
      </c>
      <c r="H18" s="34">
        <f t="shared" si="3"/>
        <v>0</v>
      </c>
      <c r="I18" s="38"/>
    </row>
    <row r="19" spans="1:9" ht="13.5" thickBot="1">
      <c r="A19" s="18">
        <v>13</v>
      </c>
      <c r="B19" s="139"/>
      <c r="C19" s="139"/>
      <c r="D19" s="18"/>
      <c r="E19" s="18"/>
      <c r="F19" s="34">
        <f t="shared" si="2"/>
        <v>0</v>
      </c>
      <c r="G19" s="34">
        <v>0.3333333333333333</v>
      </c>
      <c r="H19" s="34">
        <f t="shared" si="3"/>
        <v>0</v>
      </c>
      <c r="I19" s="38"/>
    </row>
    <row r="20" spans="1:9" ht="13.5" thickBot="1">
      <c r="A20" s="110">
        <v>14</v>
      </c>
      <c r="B20" s="139"/>
      <c r="C20" s="139"/>
      <c r="D20" s="139"/>
      <c r="E20" s="139"/>
      <c r="F20" s="34">
        <f t="shared" si="2"/>
        <v>0</v>
      </c>
      <c r="G20" s="34">
        <v>0.3333333333333333</v>
      </c>
      <c r="H20" s="34">
        <f t="shared" si="3"/>
        <v>0</v>
      </c>
      <c r="I20" s="38"/>
    </row>
    <row r="21" spans="1:9" ht="13.5" thickBot="1">
      <c r="A21" s="18">
        <v>15</v>
      </c>
      <c r="B21" s="139"/>
      <c r="C21" s="139"/>
      <c r="D21" s="18"/>
      <c r="E21" s="18"/>
      <c r="F21" s="34">
        <f aca="true" t="shared" si="4" ref="F21:F27">IF(C21-B21&gt;$E$48,IF(E21-D21&lt;$E$49,IF(C21&lt;$E$47,IF(B21&gt;$E$46,C21-B21-$E$49,C21-$E$46-$E$49),IF(B21&gt;$E$46,$E$47-B21-$E$49,$E$47-$E$46-$E$49)),IF(C21&lt;$E$47,IF(B21&gt;$E$46,C21-B21-(E21-D21),C21-$E$46-(E21-D21)),IF(B21&gt;$E$46,$E$47-B21-(E21-D21),$E$47-$E$46-(E21-D21)))),$E$48)</f>
        <v>0</v>
      </c>
      <c r="G21" s="34">
        <v>0.3333333333333333</v>
      </c>
      <c r="H21" s="34">
        <f aca="true" t="shared" si="5" ref="H21:H27">IF(F21=0,0,F21-G21)</f>
        <v>0</v>
      </c>
      <c r="I21" s="38"/>
    </row>
    <row r="22" spans="1:9" ht="13.5" thickBot="1">
      <c r="A22" s="18">
        <v>16</v>
      </c>
      <c r="B22" s="139"/>
      <c r="C22" s="139"/>
      <c r="D22" s="18"/>
      <c r="E22" s="18"/>
      <c r="F22" s="34">
        <f t="shared" si="4"/>
        <v>0</v>
      </c>
      <c r="G22" s="34">
        <v>0.3333333333333333</v>
      </c>
      <c r="H22" s="34">
        <f t="shared" si="5"/>
        <v>0</v>
      </c>
      <c r="I22" s="38"/>
    </row>
    <row r="23" spans="1:9" ht="13.5" thickBot="1">
      <c r="A23" s="45">
        <v>17</v>
      </c>
      <c r="B23" s="102"/>
      <c r="C23" s="102"/>
      <c r="D23" s="45"/>
      <c r="E23" s="45"/>
      <c r="F23" s="109">
        <f t="shared" si="4"/>
        <v>0</v>
      </c>
      <c r="G23" s="44"/>
      <c r="H23" s="105">
        <f t="shared" si="5"/>
        <v>0</v>
      </c>
      <c r="I23" s="38"/>
    </row>
    <row r="24" spans="1:9" ht="13.5" thickBot="1">
      <c r="A24" s="99">
        <v>18</v>
      </c>
      <c r="B24" s="100"/>
      <c r="C24" s="100"/>
      <c r="D24" s="100"/>
      <c r="E24" s="100"/>
      <c r="F24" s="100">
        <f t="shared" si="4"/>
        <v>0</v>
      </c>
      <c r="G24" s="100"/>
      <c r="H24" s="100">
        <f t="shared" si="5"/>
        <v>0</v>
      </c>
      <c r="I24" s="48"/>
    </row>
    <row r="25" spans="1:9" ht="13.5" thickBot="1">
      <c r="A25" s="18">
        <v>19</v>
      </c>
      <c r="B25" s="139"/>
      <c r="C25" s="139"/>
      <c r="D25" s="18"/>
      <c r="E25" s="18"/>
      <c r="F25" s="34">
        <f t="shared" si="4"/>
        <v>0</v>
      </c>
      <c r="G25" s="34">
        <v>0.3333333333333333</v>
      </c>
      <c r="H25" s="34">
        <f t="shared" si="5"/>
        <v>0</v>
      </c>
      <c r="I25" s="48"/>
    </row>
    <row r="26" spans="1:9" ht="13.5" thickBot="1">
      <c r="A26" s="18">
        <v>20</v>
      </c>
      <c r="B26" s="139"/>
      <c r="C26" s="139"/>
      <c r="D26" s="18"/>
      <c r="E26" s="18"/>
      <c r="F26" s="34">
        <f t="shared" si="4"/>
        <v>0</v>
      </c>
      <c r="G26" s="34">
        <v>0.3333333333333333</v>
      </c>
      <c r="H26" s="34">
        <f t="shared" si="5"/>
        <v>0</v>
      </c>
      <c r="I26" s="38"/>
    </row>
    <row r="27" spans="1:9" ht="13.5" thickBot="1">
      <c r="A27" s="110">
        <v>21</v>
      </c>
      <c r="B27" s="139"/>
      <c r="C27" s="139"/>
      <c r="D27" s="139"/>
      <c r="E27" s="139"/>
      <c r="F27" s="34">
        <f t="shared" si="4"/>
        <v>0</v>
      </c>
      <c r="G27" s="34">
        <v>0.3333333333333333</v>
      </c>
      <c r="H27" s="34">
        <f t="shared" si="5"/>
        <v>0</v>
      </c>
      <c r="I27" s="38"/>
    </row>
    <row r="28" spans="1:9" ht="13.5" thickBot="1">
      <c r="A28" s="18">
        <v>22</v>
      </c>
      <c r="B28" s="139"/>
      <c r="C28" s="139"/>
      <c r="D28" s="18"/>
      <c r="E28" s="18"/>
      <c r="F28" s="34">
        <f aca="true" t="shared" si="6" ref="F28:F34">IF(C28-B28&gt;$E$48,IF(E28-D28&lt;$E$49,IF(C28&lt;$E$47,IF(B28&gt;$E$46,C28-B28-$E$49,C28-$E$46-$E$49),IF(B28&gt;$E$46,$E$47-B28-$E$49,$E$47-$E$46-$E$49)),IF(C28&lt;$E$47,IF(B28&gt;$E$46,C28-B28-(E28-D28),C28-$E$46-(E28-D28)),IF(B28&gt;$E$46,$E$47-B28-(E28-D28),$E$47-$E$46-(E28-D28)))),$E$48)</f>
        <v>0</v>
      </c>
      <c r="G28" s="34">
        <v>0.3333333333333333</v>
      </c>
      <c r="H28" s="34">
        <f aca="true" t="shared" si="7" ref="H28:H34">IF(F28=0,0,F28-G28)</f>
        <v>0</v>
      </c>
      <c r="I28" s="38"/>
    </row>
    <row r="29" spans="1:9" ht="13.5" thickBot="1">
      <c r="A29" s="18">
        <v>23</v>
      </c>
      <c r="B29" s="139"/>
      <c r="C29" s="139"/>
      <c r="D29" s="18"/>
      <c r="E29" s="18"/>
      <c r="F29" s="34">
        <f t="shared" si="6"/>
        <v>0</v>
      </c>
      <c r="G29" s="34">
        <v>0.3333333333333333</v>
      </c>
      <c r="H29" s="34">
        <f t="shared" si="7"/>
        <v>0</v>
      </c>
      <c r="I29" s="38"/>
    </row>
    <row r="30" spans="1:9" ht="13.5" thickBot="1">
      <c r="A30" s="45">
        <v>24</v>
      </c>
      <c r="B30" s="102"/>
      <c r="C30" s="102"/>
      <c r="D30" s="45"/>
      <c r="E30" s="45"/>
      <c r="F30" s="109">
        <f t="shared" si="6"/>
        <v>0</v>
      </c>
      <c r="G30" s="44"/>
      <c r="H30" s="105">
        <f t="shared" si="7"/>
        <v>0</v>
      </c>
      <c r="I30" s="38"/>
    </row>
    <row r="31" spans="1:9" ht="13.5" thickBot="1">
      <c r="A31" s="99">
        <v>25</v>
      </c>
      <c r="B31" s="100"/>
      <c r="C31" s="100"/>
      <c r="D31" s="100"/>
      <c r="E31" s="100"/>
      <c r="F31" s="100">
        <f t="shared" si="6"/>
        <v>0</v>
      </c>
      <c r="G31" s="100"/>
      <c r="H31" s="100">
        <f t="shared" si="7"/>
        <v>0</v>
      </c>
      <c r="I31" s="48"/>
    </row>
    <row r="32" spans="1:9" ht="13.5" thickBot="1">
      <c r="A32" s="18">
        <v>26</v>
      </c>
      <c r="B32" s="139"/>
      <c r="C32" s="139"/>
      <c r="D32" s="18"/>
      <c r="E32" s="18"/>
      <c r="F32" s="34">
        <f t="shared" si="6"/>
        <v>0</v>
      </c>
      <c r="G32" s="34">
        <v>0.3333333333333333</v>
      </c>
      <c r="H32" s="34">
        <f t="shared" si="7"/>
        <v>0</v>
      </c>
      <c r="I32" s="48"/>
    </row>
    <row r="33" spans="1:9" ht="13.5" thickBot="1">
      <c r="A33" s="18">
        <v>27</v>
      </c>
      <c r="B33" s="139"/>
      <c r="C33" s="139"/>
      <c r="D33" s="139"/>
      <c r="E33" s="139"/>
      <c r="F33" s="34">
        <f t="shared" si="6"/>
        <v>0</v>
      </c>
      <c r="G33" s="34">
        <v>0.3333333333333333</v>
      </c>
      <c r="H33" s="34">
        <f t="shared" si="7"/>
        <v>0</v>
      </c>
      <c r="I33" s="38"/>
    </row>
    <row r="34" spans="1:9" ht="13.5" thickBot="1">
      <c r="A34" s="110">
        <v>28</v>
      </c>
      <c r="B34" s="139"/>
      <c r="C34" s="139"/>
      <c r="D34" s="18"/>
      <c r="E34" s="18"/>
      <c r="F34" s="34">
        <f t="shared" si="6"/>
        <v>0</v>
      </c>
      <c r="G34" s="34">
        <v>0.3333333333333333</v>
      </c>
      <c r="H34" s="34">
        <f t="shared" si="7"/>
        <v>0</v>
      </c>
      <c r="I34" s="38"/>
    </row>
    <row r="35" spans="1:9" ht="13.5" thickBot="1">
      <c r="A35" s="110">
        <v>29</v>
      </c>
      <c r="B35" s="139"/>
      <c r="C35" s="139"/>
      <c r="D35" s="18"/>
      <c r="E35" s="18"/>
      <c r="F35" s="34">
        <f>IF(C35-B35&gt;$E$48,IF(E35-D35&lt;$E$49,IF(C35&lt;$E$47,IF(B35&gt;$E$46,C35-B35-$E$49,C35-$E$46-$E$49),IF(B35&gt;$E$46,$E$47-B35-$E$49,$E$47-$E$46-$E$49)),IF(C35&lt;$E$47,IF(B35&gt;$E$46,C35-B35-(E35-D35),C35-$E$46-(E35-D35)),IF(B35&gt;$E$46,$E$47-B35-(E35-D35),$E$47-$E$46-(E35-D35)))),$E$48)</f>
        <v>0</v>
      </c>
      <c r="G35" s="34">
        <v>0.3333333333333333</v>
      </c>
      <c r="H35" s="34">
        <f>IF(F35=0,0,F35-G35)</f>
        <v>0</v>
      </c>
      <c r="I35" s="38"/>
    </row>
    <row r="36" spans="1:9" ht="12.75">
      <c r="A36" s="14"/>
      <c r="B36" s="6"/>
      <c r="C36" s="6"/>
      <c r="D36" s="6"/>
      <c r="E36" s="6"/>
      <c r="F36" s="5"/>
      <c r="G36" s="6"/>
      <c r="H36" s="20"/>
      <c r="I36" s="38"/>
    </row>
    <row r="37" spans="1:8" ht="13.5" thickBot="1">
      <c r="A37" s="14" t="s">
        <v>13</v>
      </c>
      <c r="B37" s="6"/>
      <c r="C37" s="6"/>
      <c r="D37" s="6"/>
      <c r="E37" s="22"/>
      <c r="F37" s="23"/>
      <c r="G37" s="22"/>
      <c r="H37" s="129">
        <f>SUM(H7:H35)</f>
        <v>0</v>
      </c>
    </row>
    <row r="38" spans="1:8" ht="13.5" thickBot="1">
      <c r="A38" s="14" t="s">
        <v>14</v>
      </c>
      <c r="B38" s="5"/>
      <c r="C38" s="6"/>
      <c r="D38" s="6"/>
      <c r="E38" s="5"/>
      <c r="F38" s="19"/>
      <c r="G38" s="6"/>
      <c r="H38" s="126">
        <f>(Jan!H43)</f>
        <v>0</v>
      </c>
    </row>
    <row r="39" spans="1:8" ht="12.75">
      <c r="A39" s="14" t="s">
        <v>15</v>
      </c>
      <c r="B39" s="5"/>
      <c r="C39" s="6"/>
      <c r="D39" s="6"/>
      <c r="E39" s="26"/>
      <c r="F39" s="25"/>
      <c r="G39" s="21">
        <f>SUM(G7:G35)</f>
        <v>6.999999999999997</v>
      </c>
      <c r="H39" s="128"/>
    </row>
    <row r="40" spans="1:8" ht="13.5" thickBot="1">
      <c r="A40" s="14" t="s">
        <v>16</v>
      </c>
      <c r="B40" s="5"/>
      <c r="C40" s="6"/>
      <c r="D40" s="6"/>
      <c r="E40" s="24"/>
      <c r="F40" s="21">
        <f>SUM(F7:F35)</f>
        <v>0</v>
      </c>
      <c r="G40" s="27"/>
      <c r="H40" s="128"/>
    </row>
    <row r="41" spans="1:8" ht="27" customHeight="1" thickBot="1">
      <c r="A41" s="17" t="s">
        <v>17</v>
      </c>
      <c r="B41" s="11"/>
      <c r="C41" s="11"/>
      <c r="D41" s="7"/>
      <c r="E41" s="12"/>
      <c r="F41" s="132" t="s">
        <v>18</v>
      </c>
      <c r="G41" s="13"/>
      <c r="H41" s="126">
        <f>SUM(H37+H38)</f>
        <v>0</v>
      </c>
    </row>
    <row r="42" spans="1:7" ht="12.75" hidden="1">
      <c r="A42" t="s">
        <v>19</v>
      </c>
      <c r="E42" t="e">
        <f>(F7+F8+F9+F10+F11+F12+F13+F14+F15+F16+F17+F18+F19+F20+F21+F22+F23+F24+F25+F26+F27+F28+F29+F30+F31+F32+F33+#REF!+#REF!+#REF!+#REF!)*24</f>
        <v>#REF!</v>
      </c>
      <c r="G42" s="2"/>
    </row>
    <row r="43" spans="1:5" ht="12.75" hidden="1">
      <c r="A43" t="s">
        <v>19</v>
      </c>
      <c r="E43" s="2" t="e">
        <f>INT(E42)</f>
        <v>#REF!</v>
      </c>
    </row>
    <row r="44" spans="1:5" ht="12.75" hidden="1">
      <c r="A44" t="s">
        <v>19</v>
      </c>
      <c r="E44" s="2" t="e">
        <f>((E42-E43)*60)/100</f>
        <v>#REF!</v>
      </c>
    </row>
    <row r="45" ht="12.75">
      <c r="E45" s="2"/>
    </row>
    <row r="46" spans="1:6" ht="12.75">
      <c r="A46" t="s">
        <v>20</v>
      </c>
      <c r="E46" s="1">
        <v>0.2708333333333333</v>
      </c>
      <c r="F46" t="s">
        <v>36</v>
      </c>
    </row>
    <row r="47" spans="1:6" ht="12.75">
      <c r="A47" t="s">
        <v>21</v>
      </c>
      <c r="E47" s="1">
        <v>0.8333333333333334</v>
      </c>
      <c r="F47" t="s">
        <v>37</v>
      </c>
    </row>
    <row r="48" ht="12.75">
      <c r="E48" s="1"/>
    </row>
    <row r="49" spans="1:6" ht="12.75">
      <c r="A49" t="s">
        <v>22</v>
      </c>
      <c r="E49" s="1">
        <v>0.020833333333333332</v>
      </c>
      <c r="F49"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4.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24</v>
      </c>
      <c r="D3" s="10"/>
      <c r="E3" s="9"/>
      <c r="F3" s="9"/>
      <c r="H3" s="15"/>
    </row>
    <row r="4" spans="1:6" ht="18">
      <c r="A4" s="8" t="s">
        <v>4</v>
      </c>
      <c r="B4" s="6"/>
      <c r="C4" s="57">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customHeight="1" thickBot="1">
      <c r="A7" s="18">
        <v>1</v>
      </c>
      <c r="B7" s="139"/>
      <c r="C7" s="139"/>
      <c r="D7" s="18"/>
      <c r="E7" s="18"/>
      <c r="F7" s="34">
        <f aca="true" t="shared" si="0" ref="F7:F23">IF(C7-B7&gt;$E$50,IF(E7-D7&lt;$E$51,IF(C7&lt;$E$49,IF(B7&gt;$E$48,C7-B7-$E$51,C7-$E$48-$E$51),IF(B7&gt;$E$48,$E$49-B7-$E$51,$E$49-$E$48-$E$51)),IF(C7&lt;$E$49,IF(B7&gt;$E$48,C7-B7-(E7-D7),C7-$E$48-(E7-D7)),IF(B7&gt;$E$48,$E$49-B7-(E7-D7),$E$49-$E$48-(E7-D7)))),$E$50)</f>
        <v>0</v>
      </c>
      <c r="G7" s="34">
        <v>0.3333333333333333</v>
      </c>
      <c r="H7" s="34">
        <f aca="true" t="shared" si="1" ref="H7:H23">IF(F7=0,0,F7-G7)</f>
        <v>0</v>
      </c>
      <c r="I7" s="38"/>
    </row>
    <row r="8" spans="1:9" ht="13.5" customHeight="1" thickBot="1">
      <c r="A8" s="45">
        <v>2</v>
      </c>
      <c r="B8" s="45"/>
      <c r="C8" s="45"/>
      <c r="D8" s="45"/>
      <c r="E8" s="45"/>
      <c r="F8" s="109">
        <f t="shared" si="0"/>
        <v>0</v>
      </c>
      <c r="G8" s="44"/>
      <c r="H8" s="105">
        <f t="shared" si="1"/>
        <v>0</v>
      </c>
      <c r="I8" s="38"/>
    </row>
    <row r="9" spans="1:9" ht="13.5" customHeight="1" thickBot="1">
      <c r="A9" s="99">
        <v>3</v>
      </c>
      <c r="B9" s="111"/>
      <c r="C9" s="111"/>
      <c r="D9" s="111"/>
      <c r="E9" s="111"/>
      <c r="F9" s="111">
        <f t="shared" si="0"/>
        <v>0</v>
      </c>
      <c r="G9" s="111"/>
      <c r="H9" s="111">
        <f t="shared" si="1"/>
        <v>0</v>
      </c>
      <c r="I9" s="38"/>
    </row>
    <row r="10" spans="1:9" ht="13.5" customHeight="1" thickBot="1">
      <c r="A10" s="18">
        <v>4</v>
      </c>
      <c r="B10" s="139"/>
      <c r="C10" s="139"/>
      <c r="D10" s="18"/>
      <c r="E10" s="18"/>
      <c r="F10" s="34">
        <f t="shared" si="0"/>
        <v>0</v>
      </c>
      <c r="G10" s="34">
        <v>0.3333333333333333</v>
      </c>
      <c r="H10" s="34">
        <f t="shared" si="1"/>
        <v>0</v>
      </c>
      <c r="I10" s="38"/>
    </row>
    <row r="11" spans="1:9" ht="13.5" customHeight="1" thickBot="1">
      <c r="A11" s="110">
        <v>5</v>
      </c>
      <c r="B11" s="139"/>
      <c r="C11" s="139"/>
      <c r="D11" s="18"/>
      <c r="E11" s="18"/>
      <c r="F11" s="34">
        <f t="shared" si="0"/>
        <v>0</v>
      </c>
      <c r="G11" s="34">
        <v>0.3333333333333333</v>
      </c>
      <c r="H11" s="34">
        <f t="shared" si="1"/>
        <v>0</v>
      </c>
      <c r="I11" s="38"/>
    </row>
    <row r="12" spans="1:9" ht="13.5" customHeight="1" thickBot="1">
      <c r="A12" s="18">
        <v>6</v>
      </c>
      <c r="B12" s="139"/>
      <c r="C12" s="139"/>
      <c r="D12" s="139"/>
      <c r="E12" s="139"/>
      <c r="F12" s="34">
        <f t="shared" si="0"/>
        <v>0</v>
      </c>
      <c r="G12" s="34">
        <v>0.3333333333333333</v>
      </c>
      <c r="H12" s="34">
        <f t="shared" si="1"/>
        <v>0</v>
      </c>
      <c r="I12" s="38"/>
    </row>
    <row r="13" spans="1:9" ht="13.5" customHeight="1" thickBot="1">
      <c r="A13" s="110">
        <v>7</v>
      </c>
      <c r="B13" s="139"/>
      <c r="C13" s="139"/>
      <c r="D13" s="18"/>
      <c r="E13" s="18"/>
      <c r="F13" s="34">
        <f t="shared" si="0"/>
        <v>0</v>
      </c>
      <c r="G13" s="34">
        <v>0.3333333333333333</v>
      </c>
      <c r="H13" s="34">
        <f t="shared" si="1"/>
        <v>0</v>
      </c>
      <c r="I13" s="38"/>
    </row>
    <row r="14" spans="1:9" ht="13.5" customHeight="1" thickBot="1">
      <c r="A14" s="18">
        <v>8</v>
      </c>
      <c r="B14" s="139"/>
      <c r="C14" s="139"/>
      <c r="D14" s="18"/>
      <c r="E14" s="18"/>
      <c r="F14" s="34">
        <f t="shared" si="0"/>
        <v>0</v>
      </c>
      <c r="G14" s="34">
        <v>0.3333333333333333</v>
      </c>
      <c r="H14" s="34">
        <f t="shared" si="1"/>
        <v>0</v>
      </c>
      <c r="I14" s="38"/>
    </row>
    <row r="15" spans="1:9" ht="13.5" customHeight="1" thickBot="1">
      <c r="A15" s="45">
        <v>9</v>
      </c>
      <c r="B15" s="102"/>
      <c r="C15" s="102"/>
      <c r="D15" s="102"/>
      <c r="E15" s="45"/>
      <c r="F15" s="109">
        <f t="shared" si="0"/>
        <v>0</v>
      </c>
      <c r="G15" s="44"/>
      <c r="H15" s="105">
        <f t="shared" si="1"/>
        <v>0</v>
      </c>
      <c r="I15" s="38"/>
    </row>
    <row r="16" spans="1:9" ht="13.5" customHeight="1" thickBot="1">
      <c r="A16" s="99">
        <v>10</v>
      </c>
      <c r="B16" s="112"/>
      <c r="C16" s="112"/>
      <c r="D16" s="112"/>
      <c r="E16" s="112"/>
      <c r="F16" s="112">
        <f t="shared" si="0"/>
        <v>0</v>
      </c>
      <c r="G16" s="112"/>
      <c r="H16" s="112">
        <f t="shared" si="1"/>
        <v>0</v>
      </c>
      <c r="I16" s="38"/>
    </row>
    <row r="17" spans="1:9" ht="13.5" customHeight="1" thickBot="1">
      <c r="A17" s="18">
        <v>11</v>
      </c>
      <c r="B17" s="139"/>
      <c r="C17" s="139"/>
      <c r="D17" s="18"/>
      <c r="E17" s="18"/>
      <c r="F17" s="34">
        <f t="shared" si="0"/>
        <v>0</v>
      </c>
      <c r="G17" s="34">
        <v>0.3333333333333333</v>
      </c>
      <c r="H17" s="34">
        <f t="shared" si="1"/>
        <v>0</v>
      </c>
      <c r="I17" s="38"/>
    </row>
    <row r="18" spans="1:9" ht="13.5" customHeight="1" thickBot="1">
      <c r="A18" s="101">
        <v>12</v>
      </c>
      <c r="B18" s="139"/>
      <c r="C18" s="139"/>
      <c r="D18" s="18"/>
      <c r="E18" s="18"/>
      <c r="F18" s="34">
        <f t="shared" si="0"/>
        <v>0</v>
      </c>
      <c r="G18" s="34">
        <v>0.3333333333333333</v>
      </c>
      <c r="H18" s="34">
        <f t="shared" si="1"/>
        <v>0</v>
      </c>
      <c r="I18" s="38"/>
    </row>
    <row r="19" spans="1:9" ht="13.5" customHeight="1" thickBot="1">
      <c r="A19" s="18">
        <v>13</v>
      </c>
      <c r="B19" s="139"/>
      <c r="C19" s="139"/>
      <c r="D19" s="139"/>
      <c r="E19" s="139"/>
      <c r="F19" s="34">
        <f t="shared" si="0"/>
        <v>0</v>
      </c>
      <c r="G19" s="34">
        <v>0.3333333333333333</v>
      </c>
      <c r="H19" s="34">
        <f t="shared" si="1"/>
        <v>0</v>
      </c>
      <c r="I19" s="38"/>
    </row>
    <row r="20" spans="1:9" ht="13.5" customHeight="1" thickBot="1">
      <c r="A20" s="101">
        <v>14</v>
      </c>
      <c r="B20" s="139"/>
      <c r="C20" s="139"/>
      <c r="D20" s="18"/>
      <c r="E20" s="18"/>
      <c r="F20" s="34">
        <f t="shared" si="0"/>
        <v>0</v>
      </c>
      <c r="G20" s="34">
        <v>0.3333333333333333</v>
      </c>
      <c r="H20" s="34">
        <f t="shared" si="1"/>
        <v>0</v>
      </c>
      <c r="I20" s="38"/>
    </row>
    <row r="21" spans="1:9" ht="13.5" customHeight="1" thickBot="1">
      <c r="A21" s="18">
        <v>15</v>
      </c>
      <c r="B21" s="139"/>
      <c r="C21" s="139"/>
      <c r="D21" s="18"/>
      <c r="E21" s="18"/>
      <c r="F21" s="34">
        <f t="shared" si="0"/>
        <v>0</v>
      </c>
      <c r="G21" s="34">
        <v>0.3333333333333333</v>
      </c>
      <c r="H21" s="34">
        <f t="shared" si="1"/>
        <v>0</v>
      </c>
      <c r="I21" s="38"/>
    </row>
    <row r="22" spans="1:9" ht="13.5" customHeight="1" thickBot="1">
      <c r="A22" s="45">
        <v>16</v>
      </c>
      <c r="B22" s="102"/>
      <c r="C22" s="102"/>
      <c r="D22" s="102"/>
      <c r="E22" s="45"/>
      <c r="F22" s="109">
        <f t="shared" si="0"/>
        <v>0</v>
      </c>
      <c r="G22" s="44"/>
      <c r="H22" s="105">
        <f t="shared" si="1"/>
        <v>0</v>
      </c>
      <c r="I22" s="38"/>
    </row>
    <row r="23" spans="1:9" ht="13.5" customHeight="1" thickBot="1">
      <c r="A23" s="100">
        <v>17</v>
      </c>
      <c r="B23" s="100"/>
      <c r="C23" s="100"/>
      <c r="D23" s="100"/>
      <c r="E23" s="100"/>
      <c r="F23" s="100">
        <f t="shared" si="0"/>
        <v>0</v>
      </c>
      <c r="G23" s="100"/>
      <c r="H23" s="100">
        <f t="shared" si="1"/>
        <v>0</v>
      </c>
      <c r="I23" s="38"/>
    </row>
    <row r="24" spans="1:9" ht="13.5" customHeight="1" thickBot="1">
      <c r="A24" s="18">
        <v>18</v>
      </c>
      <c r="B24" s="139"/>
      <c r="C24" s="139"/>
      <c r="D24" s="18"/>
      <c r="E24" s="18"/>
      <c r="F24" s="34">
        <f aca="true" t="shared" si="2" ref="F24:F30">IF(C24-B24&gt;$E$50,IF(E24-D24&lt;$E$51,IF(C24&lt;$E$49,IF(B24&gt;$E$48,C24-B24-$E$51,C24-$E$48-$E$51),IF(B24&gt;$E$48,$E$49-B24-$E$51,$E$49-$E$48-$E$51)),IF(C24&lt;$E$49,IF(B24&gt;$E$48,C24-B24-(E24-D24),C24-$E$48-(E24-D24)),IF(B24&gt;$E$48,$E$49-B24-(E24-D24),$E$49-$E$48-(E24-D24)))),$E$50)</f>
        <v>0</v>
      </c>
      <c r="G24" s="34">
        <v>0.3333333333333333</v>
      </c>
      <c r="H24" s="34">
        <f aca="true" t="shared" si="3" ref="H24:H30">IF(F24=0,0,F24-G24)</f>
        <v>0</v>
      </c>
      <c r="I24" s="38"/>
    </row>
    <row r="25" spans="1:8" ht="13.5" customHeight="1" thickBot="1">
      <c r="A25" s="113">
        <v>19</v>
      </c>
      <c r="B25" s="139"/>
      <c r="C25" s="139"/>
      <c r="D25" s="18"/>
      <c r="E25" s="18"/>
      <c r="F25" s="34">
        <f t="shared" si="2"/>
        <v>0</v>
      </c>
      <c r="G25" s="34">
        <v>0.3333333333333333</v>
      </c>
      <c r="H25" s="34">
        <f t="shared" si="3"/>
        <v>0</v>
      </c>
    </row>
    <row r="26" spans="1:8" ht="13.5" customHeight="1" thickBot="1">
      <c r="A26" s="18">
        <v>20</v>
      </c>
      <c r="B26" s="139"/>
      <c r="C26" s="139"/>
      <c r="D26" s="139"/>
      <c r="E26" s="139"/>
      <c r="F26" s="34">
        <f>IF(C26-B26&gt;$E$50,IF(E26-D26&lt;$E$51,IF(C26&lt;$E$49,IF(B26&gt;$E$48,C26-B26-$E$51,C26-$E$48-$E$51),IF(B26&gt;$E$48,$E$49-B26-$E$51,$E$49-$E$48-$E$51)),IF(C26&lt;$E$49,IF(B26&gt;$E$48,C26-B26-(E26-D26),C26-$E$48-(E26-D26)),IF(B26&gt;$E$48,$E$49-B26-(E26-D26),$E$49-$E$48-(E26-D26)))),$E$50)</f>
        <v>0</v>
      </c>
      <c r="G26" s="34">
        <v>0.3333333333333333</v>
      </c>
      <c r="H26" s="34">
        <f>IF(F26=0,0,F26-G26)</f>
        <v>0</v>
      </c>
    </row>
    <row r="27" spans="1:8" ht="13.5" customHeight="1" thickBot="1">
      <c r="A27" s="113">
        <v>21</v>
      </c>
      <c r="B27" s="139"/>
      <c r="C27" s="139"/>
      <c r="D27" s="18"/>
      <c r="E27" s="18"/>
      <c r="F27" s="34">
        <f>IF(C27-B27&gt;$E$50,IF(E27-D27&lt;$E$51,IF(C27&lt;$E$49,IF(B27&gt;$E$48,C27-B27-$E$51,C27-$E$48-$E$51),IF(B27&gt;$E$48,$E$49-B27-$E$51,$E$49-$E$48-$E$51)),IF(C27&lt;$E$49,IF(B27&gt;$E$48,C27-B27-(E27-D27),C27-$E$48-(E27-D27)),IF(B27&gt;$E$48,$E$49-B27-(E27-D27),$E$49-$E$48-(E27-D27)))),$E$50)</f>
        <v>0</v>
      </c>
      <c r="G27" s="34">
        <v>0.3333333333333333</v>
      </c>
      <c r="H27" s="34">
        <f>IF(F27=0,0,F27-G27)</f>
        <v>0</v>
      </c>
    </row>
    <row r="28" spans="1:8" ht="13.5" customHeight="1" thickBot="1">
      <c r="A28" s="101">
        <v>22</v>
      </c>
      <c r="B28" s="139"/>
      <c r="C28" s="139"/>
      <c r="D28" s="18"/>
      <c r="E28" s="18"/>
      <c r="F28" s="34">
        <f>IF(C28-B28&gt;$E$50,IF(E28-D28&lt;$E$51,IF(C28&lt;$E$49,IF(B28&gt;$E$48,C28-B28-$E$51,C28-$E$48-$E$51),IF(B28&gt;$E$48,$E$49-B28-$E$51,$E$49-$E$48-$E$51)),IF(C28&lt;$E$49,IF(B28&gt;$E$48,C28-B28-(E28-D28),C28-$E$48-(E28-D28)),IF(B28&gt;$E$48,$E$49-B28-(E28-D28),$E$49-$E$48-(E28-D28)))),$E$50)</f>
        <v>0</v>
      </c>
      <c r="G28" s="34">
        <v>0.3333333333333333</v>
      </c>
      <c r="H28" s="34">
        <f>IF(F28=0,0,F28-G28)</f>
        <v>0</v>
      </c>
    </row>
    <row r="29" spans="1:8" ht="13.5" customHeight="1" thickBot="1">
      <c r="A29" s="120">
        <v>23</v>
      </c>
      <c r="B29" s="45"/>
      <c r="C29" s="45"/>
      <c r="D29" s="45"/>
      <c r="E29" s="45"/>
      <c r="F29" s="109">
        <f>IF(C29-B29&gt;$E$50,IF(E29-D29&lt;$E$51,IF(C29&lt;$E$49,IF(B29&gt;$E$48,C29-B29-$E$51,C29-$E$48-$E$51),IF(B29&gt;$E$48,$E$49-B29-$E$51,$E$49-$E$48-$E$51)),IF(C29&lt;$E$49,IF(B29&gt;$E$48,C29-B29-(E29-D29),C29-$E$48-(E29-D29)),IF(B29&gt;$E$48,$E$49-B29-(E29-D29),$E$49-$E$48-(E29-D29)))),$E$50)</f>
        <v>0</v>
      </c>
      <c r="G29" s="44"/>
      <c r="H29" s="105">
        <f>IF(F29=0,0,F29-G29)</f>
        <v>0</v>
      </c>
    </row>
    <row r="30" spans="1:9" ht="13.5" customHeight="1" thickBot="1">
      <c r="A30" s="100">
        <v>24</v>
      </c>
      <c r="B30" s="100"/>
      <c r="C30" s="100"/>
      <c r="D30" s="100"/>
      <c r="E30" s="100"/>
      <c r="F30" s="114">
        <f t="shared" si="2"/>
        <v>0</v>
      </c>
      <c r="G30" s="100"/>
      <c r="H30" s="100">
        <f t="shared" si="3"/>
        <v>0</v>
      </c>
      <c r="I30" s="91"/>
    </row>
    <row r="31" spans="1:9" ht="13.5" customHeight="1" thickBot="1">
      <c r="A31" s="18">
        <v>25</v>
      </c>
      <c r="B31" s="139"/>
      <c r="C31" s="139"/>
      <c r="D31" s="18"/>
      <c r="E31" s="18"/>
      <c r="F31" s="34">
        <f aca="true" t="shared" si="4" ref="F31:F37">IF(C31-B31&gt;$E$50,IF(E31-D31&lt;$E$51,IF(C31&lt;$E$49,IF(B31&gt;$E$48,C31-B31-$E$51,C31-$E$48-$E$51),IF(B31&gt;$E$48,$E$49-B31-$E$51,$E$49-$E$48-$E$51)),IF(C31&lt;$E$49,IF(B31&gt;$E$48,C31-B31-(E31-D31),C31-$E$48-(E31-D31)),IF(B31&gt;$E$48,$E$49-B31-(E31-D31),$E$49-$E$48-(E31-D31)))),$E$50)</f>
        <v>0</v>
      </c>
      <c r="G31" s="34">
        <v>0.3333333333333333</v>
      </c>
      <c r="H31" s="34">
        <f aca="true" t="shared" si="5" ref="H31:H37">IF(F31=0,0,F31-G31)</f>
        <v>0</v>
      </c>
      <c r="I31" s="91"/>
    </row>
    <row r="32" spans="1:9" ht="13.5" customHeight="1" thickBot="1">
      <c r="A32" s="101">
        <v>26</v>
      </c>
      <c r="B32" s="139"/>
      <c r="C32" s="139"/>
      <c r="D32" s="18"/>
      <c r="E32" s="18"/>
      <c r="F32" s="34">
        <f t="shared" si="4"/>
        <v>0</v>
      </c>
      <c r="G32" s="34">
        <v>0.3333333333333333</v>
      </c>
      <c r="H32" s="34">
        <f t="shared" si="5"/>
        <v>0</v>
      </c>
      <c r="I32" s="91"/>
    </row>
    <row r="33" spans="1:9" ht="13.5" customHeight="1" thickBot="1">
      <c r="A33" s="18">
        <v>27</v>
      </c>
      <c r="B33" s="139"/>
      <c r="C33" s="139"/>
      <c r="D33" s="139"/>
      <c r="E33" s="139"/>
      <c r="F33" s="34">
        <f t="shared" si="4"/>
        <v>0</v>
      </c>
      <c r="G33" s="34">
        <v>0.3333333333333333</v>
      </c>
      <c r="H33" s="34">
        <f>IF(F33=0,0,F33-G33)</f>
        <v>0</v>
      </c>
      <c r="I33" s="91"/>
    </row>
    <row r="34" spans="1:9" ht="13.5" customHeight="1" thickBot="1">
      <c r="A34" s="101">
        <v>28</v>
      </c>
      <c r="B34" s="139"/>
      <c r="C34" s="139"/>
      <c r="D34" s="18"/>
      <c r="E34" s="18"/>
      <c r="F34" s="34">
        <f t="shared" si="4"/>
        <v>0</v>
      </c>
      <c r="G34" s="34">
        <v>0.25</v>
      </c>
      <c r="H34" s="34">
        <f>IF(F34=0,0,F34-G34)</f>
        <v>0</v>
      </c>
      <c r="I34" s="91" t="s">
        <v>41</v>
      </c>
    </row>
    <row r="35" spans="1:9" ht="13.5" customHeight="1" thickBot="1">
      <c r="A35" s="133">
        <v>29</v>
      </c>
      <c r="B35" s="134"/>
      <c r="C35" s="134"/>
      <c r="D35" s="134"/>
      <c r="E35" s="135"/>
      <c r="F35" s="136">
        <f t="shared" si="4"/>
        <v>0</v>
      </c>
      <c r="G35" s="137"/>
      <c r="H35" s="138">
        <f>IF(F35=0,0,F35-G35)</f>
        <v>0</v>
      </c>
      <c r="I35" s="91" t="s">
        <v>42</v>
      </c>
    </row>
    <row r="36" spans="1:9" ht="13.5" customHeight="1" thickBot="1">
      <c r="A36" s="120">
        <v>30</v>
      </c>
      <c r="B36" s="45"/>
      <c r="C36" s="45"/>
      <c r="D36" s="45"/>
      <c r="E36" s="45"/>
      <c r="F36" s="109">
        <f t="shared" si="4"/>
        <v>0</v>
      </c>
      <c r="G36" s="44"/>
      <c r="H36" s="105">
        <f>IF(F36=0,0,F36-G36)</f>
        <v>0</v>
      </c>
      <c r="I36" s="91" t="s">
        <v>51</v>
      </c>
    </row>
    <row r="37" spans="1:9" ht="13.5" customHeight="1" thickBot="1">
      <c r="A37" s="100">
        <v>31</v>
      </c>
      <c r="B37" s="100"/>
      <c r="C37" s="100"/>
      <c r="D37" s="100"/>
      <c r="E37" s="100"/>
      <c r="F37" s="114">
        <f t="shared" si="4"/>
        <v>0</v>
      </c>
      <c r="G37" s="100"/>
      <c r="H37" s="100">
        <f t="shared" si="5"/>
        <v>0</v>
      </c>
      <c r="I37" s="91" t="s">
        <v>65</v>
      </c>
    </row>
    <row r="38" spans="1:9" ht="12.75">
      <c r="A38" s="14"/>
      <c r="B38" s="6"/>
      <c r="C38" s="6"/>
      <c r="D38" s="6"/>
      <c r="E38" s="6"/>
      <c r="F38" s="5"/>
      <c r="G38" s="6"/>
      <c r="H38" s="20"/>
      <c r="I38" s="91"/>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(Febr!H41)</f>
        <v>0</v>
      </c>
    </row>
    <row r="41" spans="1:8" ht="12.75">
      <c r="A41" s="14" t="s">
        <v>15</v>
      </c>
      <c r="B41" s="5"/>
      <c r="C41" s="6"/>
      <c r="D41" s="6"/>
      <c r="E41" s="26"/>
      <c r="F41" s="25"/>
      <c r="G41" s="21">
        <f>SUM(G7:G37)</f>
        <v>6.583333333333331</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1">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5.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25</v>
      </c>
      <c r="D3" s="10"/>
      <c r="E3" s="9"/>
      <c r="F3" s="9" t="s">
        <v>34</v>
      </c>
      <c r="H3" s="15"/>
    </row>
    <row r="4" spans="1:6" ht="18">
      <c r="A4" s="8" t="s">
        <v>4</v>
      </c>
      <c r="B4" s="6"/>
      <c r="C4" s="28">
        <f>(Jan!C4)</f>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9" ht="13.5" thickBot="1">
      <c r="A7" s="133">
        <v>1</v>
      </c>
      <c r="B7" s="134"/>
      <c r="C7" s="134"/>
      <c r="D7" s="134"/>
      <c r="E7" s="135"/>
      <c r="F7" s="136">
        <f aca="true" t="shared" si="0" ref="F7:F26">IF(C7-B7&gt;$E$49,IF(E7-D7&lt;$E$50,IF(C7&lt;$E$48,IF(B7&gt;$E$47,C7-B7-$E$50,C7-$E$47-$E$50),IF(B7&gt;$E$47,$E$48-B7-$E$50,$E$48-$E$47-$E$50)),IF(C7&lt;$E$48,IF(B7&gt;$E$47,C7-B7-(E7-D7),C7-$E$47-(E7-D7)),IF(B7&gt;$E$47,$E$48-B7-(E7-D7),$E$48-$E$47-(E7-D7)))),$E$49)</f>
        <v>0</v>
      </c>
      <c r="G7" s="137"/>
      <c r="H7" s="138">
        <f>IF(F7=0,0,F7-G7)</f>
        <v>0</v>
      </c>
      <c r="I7" s="91" t="s">
        <v>64</v>
      </c>
    </row>
    <row r="8" spans="1:9" ht="13.5" thickBot="1">
      <c r="A8" s="110">
        <v>2</v>
      </c>
      <c r="B8" s="139"/>
      <c r="C8" s="139"/>
      <c r="D8" s="18"/>
      <c r="E8" s="18"/>
      <c r="F8" s="34">
        <f t="shared" si="0"/>
        <v>0</v>
      </c>
      <c r="G8" s="34">
        <v>0.3333333333333333</v>
      </c>
      <c r="H8" s="34">
        <f>IF(F8=0,0,F8-G8)</f>
        <v>0</v>
      </c>
      <c r="I8" s="91"/>
    </row>
    <row r="9" spans="1:9" ht="13.5" thickBot="1">
      <c r="A9" s="18">
        <v>3</v>
      </c>
      <c r="B9" s="139"/>
      <c r="C9" s="139"/>
      <c r="D9" s="18"/>
      <c r="E9" s="18"/>
      <c r="F9" s="34">
        <f t="shared" si="0"/>
        <v>0</v>
      </c>
      <c r="G9" s="34">
        <v>0.3333333333333333</v>
      </c>
      <c r="H9" s="34">
        <f>IF(F9=0,0,F9-G9)</f>
        <v>0</v>
      </c>
      <c r="I9" s="91"/>
    </row>
    <row r="10" spans="1:9" ht="13.5" thickBot="1">
      <c r="A10" s="110">
        <v>4</v>
      </c>
      <c r="B10" s="139"/>
      <c r="C10" s="139"/>
      <c r="D10" s="139"/>
      <c r="E10" s="139"/>
      <c r="F10" s="34">
        <f t="shared" si="0"/>
        <v>0</v>
      </c>
      <c r="G10" s="34">
        <v>0.3333333333333333</v>
      </c>
      <c r="H10" s="34">
        <f>IF(F10=0,0,F10-G10)</f>
        <v>0</v>
      </c>
      <c r="I10" s="91"/>
    </row>
    <row r="11" spans="1:9" ht="13.5" thickBot="1">
      <c r="A11" s="110">
        <v>5</v>
      </c>
      <c r="B11" s="139"/>
      <c r="C11" s="139"/>
      <c r="D11" s="18"/>
      <c r="E11" s="18"/>
      <c r="F11" s="34">
        <f t="shared" si="0"/>
        <v>0</v>
      </c>
      <c r="G11" s="34">
        <v>0.3333333333333333</v>
      </c>
      <c r="H11" s="34">
        <f>IF(F11=0,0,F11-G11)</f>
        <v>0</v>
      </c>
      <c r="I11" s="91"/>
    </row>
    <row r="12" spans="1:8" ht="13.5" thickBot="1">
      <c r="A12" s="45">
        <v>6</v>
      </c>
      <c r="B12" s="102"/>
      <c r="C12" s="102"/>
      <c r="D12" s="45"/>
      <c r="E12" s="45"/>
      <c r="F12" s="109">
        <f t="shared" si="0"/>
        <v>0</v>
      </c>
      <c r="G12" s="44"/>
      <c r="H12" s="105">
        <f aca="true" t="shared" si="1" ref="H12:H20">IF(F12=0,0,F12-G12)</f>
        <v>0</v>
      </c>
    </row>
    <row r="13" spans="1:8" ht="13.5" thickBot="1">
      <c r="A13" s="100">
        <v>7</v>
      </c>
      <c r="B13" s="100"/>
      <c r="C13" s="100"/>
      <c r="D13" s="100"/>
      <c r="E13" s="100"/>
      <c r="F13" s="100">
        <f t="shared" si="0"/>
        <v>0</v>
      </c>
      <c r="G13" s="100"/>
      <c r="H13" s="100">
        <f t="shared" si="1"/>
        <v>0</v>
      </c>
    </row>
    <row r="14" spans="1:8" ht="13.5" thickBot="1">
      <c r="A14" s="110">
        <v>8</v>
      </c>
      <c r="B14" s="139"/>
      <c r="C14" s="139"/>
      <c r="D14" s="18"/>
      <c r="E14" s="18"/>
      <c r="F14" s="34">
        <f t="shared" si="0"/>
        <v>0</v>
      </c>
      <c r="G14" s="34">
        <v>0.3333333333333333</v>
      </c>
      <c r="H14" s="34">
        <f t="shared" si="1"/>
        <v>0</v>
      </c>
    </row>
    <row r="15" spans="1:10" s="56" customFormat="1" ht="13.5" thickBot="1">
      <c r="A15" s="18">
        <v>9</v>
      </c>
      <c r="B15" s="139"/>
      <c r="C15" s="139"/>
      <c r="D15" s="18"/>
      <c r="E15" s="18"/>
      <c r="F15" s="34">
        <f t="shared" si="0"/>
        <v>0</v>
      </c>
      <c r="G15" s="34">
        <v>0.3333333333333333</v>
      </c>
      <c r="H15" s="34">
        <f t="shared" si="1"/>
        <v>0</v>
      </c>
      <c r="J15"/>
    </row>
    <row r="16" spans="1:8" ht="13.5" thickBot="1">
      <c r="A16" s="18">
        <v>10</v>
      </c>
      <c r="B16" s="139"/>
      <c r="C16" s="139"/>
      <c r="D16" s="139"/>
      <c r="E16" s="139"/>
      <c r="F16" s="34">
        <f t="shared" si="0"/>
        <v>0</v>
      </c>
      <c r="G16" s="34">
        <v>0.3333333333333333</v>
      </c>
      <c r="H16" s="34">
        <f>IF(F16=0,0,F16-G16)</f>
        <v>0</v>
      </c>
    </row>
    <row r="17" spans="1:9" ht="13.5" thickBot="1">
      <c r="A17" s="110">
        <v>11</v>
      </c>
      <c r="B17" s="139"/>
      <c r="C17" s="139"/>
      <c r="D17" s="18"/>
      <c r="E17" s="18"/>
      <c r="F17" s="34">
        <f t="shared" si="0"/>
        <v>0</v>
      </c>
      <c r="G17" s="34">
        <v>0.3333333333333333</v>
      </c>
      <c r="H17" s="34">
        <f t="shared" si="1"/>
        <v>0</v>
      </c>
      <c r="I17" s="91"/>
    </row>
    <row r="18" spans="1:9" ht="13.5" thickBot="1">
      <c r="A18" s="18">
        <v>12</v>
      </c>
      <c r="B18" s="139"/>
      <c r="C18" s="139"/>
      <c r="D18" s="18"/>
      <c r="E18" s="18"/>
      <c r="F18" s="34">
        <f t="shared" si="0"/>
        <v>0</v>
      </c>
      <c r="G18" s="34">
        <v>0.3333333333333333</v>
      </c>
      <c r="H18" s="34">
        <f>IF(F18=0,0,F18-G18)</f>
        <v>0</v>
      </c>
      <c r="I18" s="91"/>
    </row>
    <row r="19" spans="1:9" ht="13.5" thickBot="1">
      <c r="A19" s="45">
        <v>13</v>
      </c>
      <c r="B19" s="102"/>
      <c r="C19" s="102"/>
      <c r="D19" s="45"/>
      <c r="E19" s="45"/>
      <c r="F19" s="109">
        <f t="shared" si="0"/>
        <v>0</v>
      </c>
      <c r="G19" s="44"/>
      <c r="H19" s="105">
        <f>IF(F19=0,0,F19-G19)</f>
        <v>0</v>
      </c>
      <c r="I19" s="91"/>
    </row>
    <row r="20" spans="1:8" ht="13.5" thickBot="1">
      <c r="A20" s="100">
        <v>14</v>
      </c>
      <c r="B20" s="100"/>
      <c r="C20" s="100"/>
      <c r="D20" s="100"/>
      <c r="E20" s="100"/>
      <c r="F20" s="100">
        <f t="shared" si="0"/>
        <v>0</v>
      </c>
      <c r="G20" s="100"/>
      <c r="H20" s="100">
        <f t="shared" si="1"/>
        <v>0</v>
      </c>
    </row>
    <row r="21" spans="1:8" ht="13.5" thickBot="1">
      <c r="A21" s="18">
        <v>15</v>
      </c>
      <c r="B21" s="139"/>
      <c r="C21" s="139"/>
      <c r="D21" s="18"/>
      <c r="E21" s="18"/>
      <c r="F21" s="34">
        <f t="shared" si="0"/>
        <v>0</v>
      </c>
      <c r="G21" s="34">
        <v>0.3333333333333333</v>
      </c>
      <c r="H21" s="34">
        <f>IF(F21=0,0,F21-G21)</f>
        <v>0</v>
      </c>
    </row>
    <row r="22" spans="1:8" ht="13.5" thickBot="1">
      <c r="A22" s="18">
        <v>16</v>
      </c>
      <c r="B22" s="139"/>
      <c r="C22" s="139"/>
      <c r="D22" s="18"/>
      <c r="E22" s="18"/>
      <c r="F22" s="34">
        <f t="shared" si="0"/>
        <v>0</v>
      </c>
      <c r="G22" s="34">
        <v>0.3333333333333333</v>
      </c>
      <c r="H22" s="34">
        <f>IF(F22=0,0,F22-G22)</f>
        <v>0</v>
      </c>
    </row>
    <row r="23" spans="1:8" ht="13.5" thickBot="1">
      <c r="A23" s="18">
        <v>17</v>
      </c>
      <c r="B23" s="139"/>
      <c r="C23" s="139"/>
      <c r="D23" s="139"/>
      <c r="E23" s="139"/>
      <c r="F23" s="34">
        <f t="shared" si="0"/>
        <v>0</v>
      </c>
      <c r="G23" s="34">
        <v>0.3333333333333333</v>
      </c>
      <c r="H23" s="34">
        <f aca="true" t="shared" si="2" ref="H23:H28">IF(F23=0,0,F23-G23)</f>
        <v>0</v>
      </c>
    </row>
    <row r="24" spans="1:8" ht="13.5" thickBot="1">
      <c r="A24" s="18">
        <v>18</v>
      </c>
      <c r="B24" s="139"/>
      <c r="C24" s="139"/>
      <c r="D24" s="18"/>
      <c r="E24" s="18"/>
      <c r="F24" s="34">
        <f t="shared" si="0"/>
        <v>0</v>
      </c>
      <c r="G24" s="34">
        <v>0.3333333333333333</v>
      </c>
      <c r="H24" s="34">
        <f t="shared" si="2"/>
        <v>0</v>
      </c>
    </row>
    <row r="25" spans="1:9" ht="13.5" thickBot="1">
      <c r="A25" s="18">
        <v>19</v>
      </c>
      <c r="B25" s="139"/>
      <c r="C25" s="139"/>
      <c r="D25" s="18"/>
      <c r="E25" s="18"/>
      <c r="F25" s="34">
        <f t="shared" si="0"/>
        <v>0</v>
      </c>
      <c r="G25" s="34">
        <v>0.3333333333333333</v>
      </c>
      <c r="H25" s="34">
        <f t="shared" si="2"/>
        <v>0</v>
      </c>
      <c r="I25" s="91"/>
    </row>
    <row r="26" spans="1:9" ht="13.5" thickBot="1">
      <c r="A26" s="45">
        <v>20</v>
      </c>
      <c r="B26" s="45"/>
      <c r="C26" s="45"/>
      <c r="D26" s="45"/>
      <c r="E26" s="45"/>
      <c r="F26" s="109">
        <f t="shared" si="0"/>
        <v>0</v>
      </c>
      <c r="G26" s="44"/>
      <c r="H26" s="105">
        <f t="shared" si="2"/>
        <v>0</v>
      </c>
      <c r="I26" s="91"/>
    </row>
    <row r="27" spans="1:9" ht="13.5" thickBot="1">
      <c r="A27" s="100">
        <v>21</v>
      </c>
      <c r="B27" s="100"/>
      <c r="C27" s="100"/>
      <c r="D27" s="100"/>
      <c r="E27" s="100"/>
      <c r="F27" s="100">
        <f aca="true" t="shared" si="3" ref="F27:F36">IF(C27-B27&gt;$E$49,IF(E27-D27&lt;$E$50,IF(C27&lt;$E$48,IF(B27&gt;$E$47,C27-B27-$E$50,C27-$E$47-$E$50),IF(B27&gt;$E$47,$E$48-B27-$E$50,$E$48-$E$47-$E$50)),IF(C27&lt;$E$48,IF(B27&gt;$E$47,C27-B27-(E27-D27),C27-$E$47-(E27-D27)),IF(B27&gt;$E$47,$E$48-B27-(E27-D27),$E$48-$E$47-(E27-D27)))),$E$49)</f>
        <v>0</v>
      </c>
      <c r="G27" s="100"/>
      <c r="H27" s="100">
        <f t="shared" si="2"/>
        <v>0</v>
      </c>
      <c r="I27" s="91"/>
    </row>
    <row r="28" spans="1:9" ht="13.5" thickBot="1">
      <c r="A28" s="18">
        <v>22</v>
      </c>
      <c r="B28" s="139"/>
      <c r="C28" s="139"/>
      <c r="D28" s="18"/>
      <c r="E28" s="18"/>
      <c r="F28" s="34">
        <f t="shared" si="3"/>
        <v>0</v>
      </c>
      <c r="G28" s="34">
        <v>0.3333333333333333</v>
      </c>
      <c r="H28" s="34">
        <f t="shared" si="2"/>
        <v>0</v>
      </c>
      <c r="I28" s="91"/>
    </row>
    <row r="29" spans="1:8" ht="13.5" thickBot="1">
      <c r="A29" s="110">
        <v>23</v>
      </c>
      <c r="B29" s="139"/>
      <c r="C29" s="139"/>
      <c r="D29" s="18"/>
      <c r="E29" s="18"/>
      <c r="F29" s="34">
        <f t="shared" si="3"/>
        <v>0</v>
      </c>
      <c r="G29" s="34">
        <v>0.3333333333333333</v>
      </c>
      <c r="H29" s="34">
        <f aca="true" t="shared" si="4" ref="H29:H36">IF(F29=0,0,F29-G29)</f>
        <v>0</v>
      </c>
    </row>
    <row r="30" spans="1:8" ht="13.5" thickBot="1">
      <c r="A30" s="18">
        <v>24</v>
      </c>
      <c r="B30" s="139"/>
      <c r="C30" s="139"/>
      <c r="D30" s="139"/>
      <c r="E30" s="139"/>
      <c r="F30" s="34">
        <f>IF(C30-B30&gt;$E$49,IF(E30-D30&lt;$E$50,IF(C30&lt;$E$48,IF(B30&gt;$E$47,C30-B30-$E$50,C30-$E$47-$E$50),IF(B30&gt;$E$47,$E$48-B30-$E$50,$E$48-$E$47-$E$50)),IF(C30&lt;$E$48,IF(B30&gt;$E$47,C30-B30-(E30-D30),C30-$E$47-(E30-D30)),IF(B30&gt;$E$47,$E$48-B30-(E30-D30),$E$48-$E$47-(E30-D30)))),$E$49)</f>
        <v>0</v>
      </c>
      <c r="G30" s="34">
        <v>0.3333333333333333</v>
      </c>
      <c r="H30" s="34">
        <f t="shared" si="4"/>
        <v>0</v>
      </c>
    </row>
    <row r="31" spans="1:8" ht="13.5" thickBot="1">
      <c r="A31" s="110">
        <v>25</v>
      </c>
      <c r="B31" s="139"/>
      <c r="C31" s="139"/>
      <c r="D31" s="18"/>
      <c r="E31" s="18"/>
      <c r="F31" s="34">
        <f>IF(C31-B31&gt;$E$49,IF(E31-D31&lt;$E$50,IF(C31&lt;$E$48,IF(B31&gt;$E$47,C31-B31-$E$50,C31-$E$47-$E$50),IF(B31&gt;$E$47,$E$48-B31-$E$50,$E$48-$E$47-$E$50)),IF(C31&lt;$E$48,IF(B31&gt;$E$47,C31-B31-(E31-D31),C31-$E$47-(E31-D31)),IF(B31&gt;$E$47,$E$48-B31-(E31-D31),$E$48-$E$47-(E31-D31)))),$E$49)</f>
        <v>0</v>
      </c>
      <c r="G31" s="34">
        <v>0.3333333333333333</v>
      </c>
      <c r="H31" s="34">
        <f t="shared" si="4"/>
        <v>0</v>
      </c>
    </row>
    <row r="32" spans="1:8" ht="13.5" thickBot="1">
      <c r="A32" s="18">
        <v>26</v>
      </c>
      <c r="B32" s="139"/>
      <c r="C32" s="139"/>
      <c r="D32" s="18"/>
      <c r="E32" s="18"/>
      <c r="F32" s="34">
        <f>IF(C32-B32&gt;$E$49,IF(E32-D32&lt;$E$50,IF(C32&lt;$E$48,IF(B32&gt;$E$47,C32-B32-$E$50,C32-$E$47-$E$50),IF(B32&gt;$E$47,$E$48-B32-$E$50,$E$48-$E$47-$E$50)),IF(C32&lt;$E$48,IF(B32&gt;$E$47,C32-B32-(E32-D32),C32-$E$47-(E32-D32)),IF(B32&gt;$E$47,$E$48-B32-(E32-D32),$E$48-$E$47-(E32-D32)))),$E$49)</f>
        <v>0</v>
      </c>
      <c r="G32" s="34">
        <v>0.3333333333333333</v>
      </c>
      <c r="H32" s="34">
        <f t="shared" si="4"/>
        <v>0</v>
      </c>
    </row>
    <row r="33" spans="1:8" ht="13.5" thickBot="1">
      <c r="A33" s="45">
        <v>27</v>
      </c>
      <c r="B33" s="45"/>
      <c r="C33" s="45"/>
      <c r="D33" s="45"/>
      <c r="E33" s="45"/>
      <c r="F33" s="109">
        <f>IF(C33-B33&gt;$E$49,IF(E33-D33&lt;$E$50,IF(C33&lt;$E$48,IF(B33&gt;$E$47,C33-B33-$E$50,C33-$E$47-$E$50),IF(B33&gt;$E$47,$E$48-B33-$E$50,$E$48-$E$47-$E$50)),IF(C33&lt;$E$48,IF(B33&gt;$E$47,C33-B33-(E33-D33),C33-$E$47-(E33-D33)),IF(B33&gt;$E$47,$E$48-B33-(E33-D33),$E$48-$E$47-(E33-D33)))),$E$49)</f>
        <v>0</v>
      </c>
      <c r="G33" s="44"/>
      <c r="H33" s="105">
        <f t="shared" si="4"/>
        <v>0</v>
      </c>
    </row>
    <row r="34" spans="1:9" ht="13.5" thickBot="1">
      <c r="A34" s="100">
        <v>28</v>
      </c>
      <c r="B34" s="100"/>
      <c r="C34" s="100"/>
      <c r="D34" s="100"/>
      <c r="E34" s="100"/>
      <c r="F34" s="100">
        <f t="shared" si="3"/>
        <v>0</v>
      </c>
      <c r="G34" s="100"/>
      <c r="H34" s="100">
        <f t="shared" si="4"/>
        <v>0</v>
      </c>
      <c r="I34" s="91"/>
    </row>
    <row r="35" spans="1:8" ht="13.5" thickBot="1">
      <c r="A35" s="110">
        <v>29</v>
      </c>
      <c r="B35" s="139"/>
      <c r="C35" s="139"/>
      <c r="D35" s="18"/>
      <c r="E35" s="18"/>
      <c r="F35" s="34">
        <f t="shared" si="3"/>
        <v>0</v>
      </c>
      <c r="G35" s="34">
        <v>0.3333333333333333</v>
      </c>
      <c r="H35" s="34">
        <f t="shared" si="4"/>
        <v>0</v>
      </c>
    </row>
    <row r="36" spans="1:9" ht="13.5" thickBot="1">
      <c r="A36" s="18">
        <v>30</v>
      </c>
      <c r="B36" s="139"/>
      <c r="C36" s="139"/>
      <c r="D36" s="139"/>
      <c r="E36" s="139"/>
      <c r="F36" s="34">
        <f t="shared" si="3"/>
        <v>0</v>
      </c>
      <c r="G36" s="34">
        <v>0.25</v>
      </c>
      <c r="H36" s="34">
        <f t="shared" si="4"/>
        <v>0</v>
      </c>
      <c r="I36" s="98" t="s">
        <v>66</v>
      </c>
    </row>
    <row r="37" spans="1:8" ht="12.75">
      <c r="A37" s="14"/>
      <c r="B37" s="6"/>
      <c r="C37" s="6"/>
      <c r="D37" s="6"/>
      <c r="E37" s="6"/>
      <c r="F37" s="5"/>
      <c r="G37" s="6"/>
      <c r="H37" s="20"/>
    </row>
    <row r="38" spans="1:8" ht="13.5" thickBot="1">
      <c r="A38" s="14" t="s">
        <v>13</v>
      </c>
      <c r="B38" s="6"/>
      <c r="C38" s="6"/>
      <c r="D38" s="6"/>
      <c r="E38" s="22"/>
      <c r="F38" s="23"/>
      <c r="G38" s="22"/>
      <c r="H38" s="129">
        <f>SUM(H7:H36)</f>
        <v>0</v>
      </c>
    </row>
    <row r="39" spans="1:8" ht="13.5" thickBot="1">
      <c r="A39" s="14" t="s">
        <v>14</v>
      </c>
      <c r="B39" s="5"/>
      <c r="C39" s="6"/>
      <c r="D39" s="6"/>
      <c r="E39" s="5"/>
      <c r="F39" s="19"/>
      <c r="G39" s="6"/>
      <c r="H39" s="126">
        <f>(Mars!H43)</f>
        <v>0</v>
      </c>
    </row>
    <row r="40" spans="1:8" ht="12.75">
      <c r="A40" s="14" t="s">
        <v>15</v>
      </c>
      <c r="B40" s="5"/>
      <c r="C40" s="6"/>
      <c r="D40" s="6"/>
      <c r="E40" s="26"/>
      <c r="F40" s="25"/>
      <c r="G40" s="21">
        <f>SUM(G7:G36)</f>
        <v>6.916666666666664</v>
      </c>
      <c r="H40" s="128"/>
    </row>
    <row r="41" spans="1:8" ht="13.5" thickBot="1">
      <c r="A41" s="14" t="s">
        <v>16</v>
      </c>
      <c r="B41" s="5"/>
      <c r="C41" s="6"/>
      <c r="D41" s="6"/>
      <c r="E41" s="24"/>
      <c r="F41" s="21">
        <f>SUM(F7:F36)</f>
        <v>0</v>
      </c>
      <c r="G41" s="27"/>
      <c r="H41" s="128"/>
    </row>
    <row r="42" spans="1:8" ht="27" customHeight="1" thickBot="1">
      <c r="A42" s="17" t="s">
        <v>17</v>
      </c>
      <c r="B42" s="11"/>
      <c r="C42" s="11"/>
      <c r="D42" s="7"/>
      <c r="E42" s="12"/>
      <c r="F42" s="132" t="s">
        <v>18</v>
      </c>
      <c r="G42" s="13"/>
      <c r="H42" s="126">
        <f>SUM(H38+H39)</f>
        <v>0</v>
      </c>
    </row>
    <row r="43" spans="1:7" ht="12.75" hidden="1">
      <c r="A43" t="s">
        <v>19</v>
      </c>
      <c r="E43" t="e">
        <f>(F7+F8+F9+F10+F11+F12+F13+F14+F15+F16+F17+F18+F19+F20+F21+F22+F23+F24+F25+F26+F27+F28+F29+F30+F31+F32+F33+F34+F35+F36+#REF!)*24</f>
        <v>#REF!</v>
      </c>
      <c r="G43" s="2"/>
    </row>
    <row r="44" spans="1:5" ht="12.75" hidden="1">
      <c r="A44" t="s">
        <v>19</v>
      </c>
      <c r="E44" s="2" t="e">
        <f>INT(E43)</f>
        <v>#REF!</v>
      </c>
    </row>
    <row r="45" spans="1:5" ht="12.75" hidden="1">
      <c r="A45" t="s">
        <v>19</v>
      </c>
      <c r="E45" s="2" t="e">
        <f>((E43-E44)*60)/100</f>
        <v>#REF!</v>
      </c>
    </row>
    <row r="46" ht="12.75">
      <c r="E46" s="2"/>
    </row>
    <row r="47" spans="1:6" ht="12.75">
      <c r="A47" t="s">
        <v>20</v>
      </c>
      <c r="E47" s="1">
        <v>0.2708333333333333</v>
      </c>
      <c r="F47" t="s">
        <v>36</v>
      </c>
    </row>
    <row r="48" spans="1:6" ht="12.75">
      <c r="A48" t="s">
        <v>21</v>
      </c>
      <c r="E48" s="1">
        <v>0.8333333333333334</v>
      </c>
      <c r="F48" t="s">
        <v>37</v>
      </c>
    </row>
    <row r="49" ht="12.75">
      <c r="E49" s="1">
        <v>0</v>
      </c>
    </row>
    <row r="50" spans="1:6" ht="12.75">
      <c r="A50" t="s">
        <v>22</v>
      </c>
      <c r="E50" s="1">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headerFooter alignWithMargins="0">
    <oddHeader>&amp;C&amp;F</oddHeader>
    <oddFooter>&amp;CSida &amp;P</oddFooter>
  </headerFooter>
</worksheet>
</file>

<file path=xl/worksheets/sheet6.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8" sqref="B8"/>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26</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8" s="4" customFormat="1" ht="12.75" customHeight="1" thickBot="1">
      <c r="A6" s="121" t="s">
        <v>5</v>
      </c>
      <c r="B6" s="122" t="s">
        <v>6</v>
      </c>
      <c r="C6" s="122" t="s">
        <v>7</v>
      </c>
      <c r="D6" s="122" t="s">
        <v>8</v>
      </c>
      <c r="E6" s="123" t="s">
        <v>9</v>
      </c>
      <c r="F6" s="124" t="s">
        <v>10</v>
      </c>
      <c r="G6" s="123" t="s">
        <v>11</v>
      </c>
      <c r="H6" s="125" t="s">
        <v>12</v>
      </c>
    </row>
    <row r="7" spans="1:9" ht="13.5" thickBot="1">
      <c r="A7" s="133">
        <v>1</v>
      </c>
      <c r="B7" s="134"/>
      <c r="C7" s="134"/>
      <c r="D7" s="134"/>
      <c r="E7" s="135"/>
      <c r="F7" s="136">
        <f aca="true" t="shared" si="0" ref="F7:F19">IF(C7-B7&gt;$E$50,IF(E7-D7&lt;$E$51,IF(C7&lt;$E$49,IF(B7&gt;$E$48,C7-B7-$E$51,C7-$E$48-$E$51),IF(B7&gt;$E$48,$E$49-B7-$E$51,$E$49-$E$48-$E$51)),IF(C7&lt;$E$49,IF(B7&gt;$E$48,C7-B7-(E7-D7),C7-$E$48-(E7-D7)),IF(B7&gt;$E$48,$E$49-B7-(E7-D7),$E$49-$E$48-(E7-D7)))),$E$50)</f>
        <v>0</v>
      </c>
      <c r="G7" s="137"/>
      <c r="H7" s="138">
        <f aca="true" t="shared" si="1" ref="H7:H19">IF(F7=0,0,F7-G7)</f>
        <v>0</v>
      </c>
      <c r="I7" s="91" t="s">
        <v>43</v>
      </c>
    </row>
    <row r="8" spans="1:8" ht="13.5" thickBot="1">
      <c r="A8" s="101">
        <v>2</v>
      </c>
      <c r="B8" s="139"/>
      <c r="C8" s="139"/>
      <c r="D8" s="110"/>
      <c r="E8" s="110"/>
      <c r="F8" s="34">
        <f t="shared" si="0"/>
        <v>0</v>
      </c>
      <c r="G8" s="34">
        <v>0.3333333333333333</v>
      </c>
      <c r="H8" s="34">
        <f t="shared" si="1"/>
        <v>0</v>
      </c>
    </row>
    <row r="9" spans="1:8" ht="13.5" thickBot="1">
      <c r="A9" s="18">
        <v>3</v>
      </c>
      <c r="B9" s="139"/>
      <c r="C9" s="139"/>
      <c r="D9" s="110"/>
      <c r="E9" s="110"/>
      <c r="F9" s="34">
        <f t="shared" si="0"/>
        <v>0</v>
      </c>
      <c r="G9" s="34">
        <v>0.3333333333333333</v>
      </c>
      <c r="H9" s="34">
        <f t="shared" si="1"/>
        <v>0</v>
      </c>
    </row>
    <row r="10" spans="1:8" ht="13.5" thickBot="1">
      <c r="A10" s="45">
        <v>4</v>
      </c>
      <c r="B10" s="45"/>
      <c r="C10" s="45"/>
      <c r="D10" s="45"/>
      <c r="E10" s="45"/>
      <c r="F10" s="109">
        <f t="shared" si="0"/>
        <v>0</v>
      </c>
      <c r="G10" s="44"/>
      <c r="H10" s="105">
        <f t="shared" si="1"/>
        <v>0</v>
      </c>
    </row>
    <row r="11" spans="1:9" ht="13.5" thickBot="1">
      <c r="A11" s="99">
        <v>5</v>
      </c>
      <c r="B11" s="99"/>
      <c r="C11" s="99"/>
      <c r="D11" s="99"/>
      <c r="E11" s="99"/>
      <c r="F11" s="99">
        <f t="shared" si="0"/>
        <v>0</v>
      </c>
      <c r="G11" s="99"/>
      <c r="H11" s="99">
        <f t="shared" si="1"/>
        <v>0</v>
      </c>
      <c r="I11" s="91"/>
    </row>
    <row r="12" spans="1:9" ht="13.5" thickBot="1">
      <c r="A12" s="18">
        <v>6</v>
      </c>
      <c r="B12" s="139"/>
      <c r="C12" s="139"/>
      <c r="D12" s="18"/>
      <c r="E12" s="18"/>
      <c r="F12" s="34">
        <f t="shared" si="0"/>
        <v>0</v>
      </c>
      <c r="G12" s="34">
        <v>0.3333333333333333</v>
      </c>
      <c r="H12" s="34">
        <f t="shared" si="1"/>
        <v>0</v>
      </c>
      <c r="I12" s="91"/>
    </row>
    <row r="13" spans="1:8" ht="13.5" thickBot="1">
      <c r="A13" s="110">
        <v>7</v>
      </c>
      <c r="B13" s="139"/>
      <c r="C13" s="139"/>
      <c r="D13" s="18"/>
      <c r="E13" s="18"/>
      <c r="F13" s="34">
        <f t="shared" si="0"/>
        <v>0</v>
      </c>
      <c r="G13" s="34">
        <v>0.3333333333333333</v>
      </c>
      <c r="H13" s="34">
        <f t="shared" si="1"/>
        <v>0</v>
      </c>
    </row>
    <row r="14" spans="1:8" ht="13.5" thickBot="1">
      <c r="A14" s="18">
        <v>8</v>
      </c>
      <c r="B14" s="139"/>
      <c r="C14" s="139"/>
      <c r="D14" s="139"/>
      <c r="E14" s="139"/>
      <c r="F14" s="34">
        <f t="shared" si="0"/>
        <v>0</v>
      </c>
      <c r="G14" s="34">
        <v>0.3333333333333333</v>
      </c>
      <c r="H14" s="34">
        <f t="shared" si="1"/>
        <v>0</v>
      </c>
    </row>
    <row r="15" spans="1:9" ht="13.5" thickBot="1">
      <c r="A15" s="133">
        <v>9</v>
      </c>
      <c r="B15" s="134"/>
      <c r="C15" s="134"/>
      <c r="D15" s="134"/>
      <c r="E15" s="135"/>
      <c r="F15" s="136">
        <f t="shared" si="0"/>
        <v>0</v>
      </c>
      <c r="G15" s="137"/>
      <c r="H15" s="138">
        <f t="shared" si="1"/>
        <v>0</v>
      </c>
      <c r="I15" s="91" t="s">
        <v>44</v>
      </c>
    </row>
    <row r="16" spans="1:9" ht="13.5" thickBot="1">
      <c r="A16" s="93">
        <v>10</v>
      </c>
      <c r="B16" s="93"/>
      <c r="C16" s="93"/>
      <c r="D16" s="93"/>
      <c r="E16" s="93"/>
      <c r="F16" s="94">
        <f t="shared" si="0"/>
        <v>0</v>
      </c>
      <c r="G16" s="94"/>
      <c r="H16" s="94">
        <f t="shared" si="1"/>
        <v>0</v>
      </c>
      <c r="I16" s="91" t="s">
        <v>35</v>
      </c>
    </row>
    <row r="17" spans="1:9" ht="13.5" thickBot="1">
      <c r="A17" s="108">
        <v>11</v>
      </c>
      <c r="B17" s="108"/>
      <c r="C17" s="108"/>
      <c r="D17" s="108"/>
      <c r="E17" s="108"/>
      <c r="F17" s="115">
        <f t="shared" si="0"/>
        <v>0</v>
      </c>
      <c r="G17" s="116"/>
      <c r="H17" s="117">
        <f t="shared" si="1"/>
        <v>0</v>
      </c>
      <c r="I17" s="91"/>
    </row>
    <row r="18" spans="1:9" ht="13.5" thickBot="1">
      <c r="A18" s="99">
        <v>12</v>
      </c>
      <c r="B18" s="99"/>
      <c r="C18" s="99"/>
      <c r="D18" s="99"/>
      <c r="E18" s="99"/>
      <c r="F18" s="99">
        <f t="shared" si="0"/>
        <v>0</v>
      </c>
      <c r="G18" s="99"/>
      <c r="H18" s="99">
        <f t="shared" si="1"/>
        <v>0</v>
      </c>
      <c r="I18" s="91"/>
    </row>
    <row r="19" spans="1:9" ht="13.5" thickBot="1">
      <c r="A19" s="18">
        <v>13</v>
      </c>
      <c r="B19" s="139"/>
      <c r="C19" s="139"/>
      <c r="D19" s="18"/>
      <c r="E19" s="18"/>
      <c r="F19" s="34">
        <f t="shared" si="0"/>
        <v>0</v>
      </c>
      <c r="G19" s="34">
        <v>0.3333333333333333</v>
      </c>
      <c r="H19" s="34">
        <f t="shared" si="1"/>
        <v>0</v>
      </c>
      <c r="I19" s="91"/>
    </row>
    <row r="20" spans="1:9" ht="13.5" thickBot="1">
      <c r="A20" s="110">
        <v>14</v>
      </c>
      <c r="B20" s="139"/>
      <c r="C20" s="139"/>
      <c r="D20" s="18"/>
      <c r="E20" s="18"/>
      <c r="F20" s="34">
        <f aca="true" t="shared" si="2" ref="F20:F31">IF(C20-B20&gt;$E$50,IF(E20-D20&lt;$E$51,IF(C20&lt;$E$49,IF(B20&gt;$E$48,C20-B20-$E$51,C20-$E$48-$E$51),IF(B20&gt;$E$48,$E$49-B20-$E$51,$E$49-$E$48-$E$51)),IF(C20&lt;$E$49,IF(B20&gt;$E$48,C20-B20-(E20-D20),C20-$E$48-(E20-D20)),IF(B20&gt;$E$48,$E$49-B20-(E20-D20),$E$49-$E$48-(E20-D20)))),$E$50)</f>
        <v>0</v>
      </c>
      <c r="G20" s="34">
        <v>0.3333333333333333</v>
      </c>
      <c r="H20" s="34">
        <f aca="true" t="shared" si="3" ref="H20:H31">IF(F20=0,0,F20-G20)</f>
        <v>0</v>
      </c>
      <c r="I20" s="91"/>
    </row>
    <row r="21" spans="1:8" ht="13.5" thickBot="1">
      <c r="A21" s="18">
        <v>15</v>
      </c>
      <c r="B21" s="139"/>
      <c r="C21" s="139"/>
      <c r="D21" s="139"/>
      <c r="E21" s="139"/>
      <c r="F21" s="34">
        <f t="shared" si="2"/>
        <v>0</v>
      </c>
      <c r="G21" s="34">
        <v>0.3333333333333333</v>
      </c>
      <c r="H21" s="34">
        <f t="shared" si="3"/>
        <v>0</v>
      </c>
    </row>
    <row r="22" spans="1:8" ht="13.5" thickBot="1">
      <c r="A22" s="110">
        <v>16</v>
      </c>
      <c r="B22" s="139"/>
      <c r="C22" s="139"/>
      <c r="D22" s="18"/>
      <c r="E22" s="18"/>
      <c r="F22" s="34">
        <f t="shared" si="2"/>
        <v>0</v>
      </c>
      <c r="G22" s="34">
        <v>0.3333333333333333</v>
      </c>
      <c r="H22" s="34">
        <f t="shared" si="3"/>
        <v>0</v>
      </c>
    </row>
    <row r="23" spans="1:9" ht="13.5" thickBot="1">
      <c r="A23" s="18">
        <v>17</v>
      </c>
      <c r="B23" s="139"/>
      <c r="C23" s="139"/>
      <c r="D23" s="18"/>
      <c r="E23" s="18"/>
      <c r="F23" s="34">
        <f t="shared" si="2"/>
        <v>0</v>
      </c>
      <c r="G23" s="34">
        <v>0.3333333333333333</v>
      </c>
      <c r="H23" s="34">
        <f t="shared" si="3"/>
        <v>0</v>
      </c>
      <c r="I23" t="s">
        <v>34</v>
      </c>
    </row>
    <row r="24" spans="1:9" ht="13.5" thickBot="1">
      <c r="A24" s="45">
        <v>18</v>
      </c>
      <c r="B24" s="45"/>
      <c r="C24" s="45"/>
      <c r="D24" s="45"/>
      <c r="E24" s="45"/>
      <c r="F24" s="109">
        <f t="shared" si="2"/>
        <v>0</v>
      </c>
      <c r="G24" s="44"/>
      <c r="H24" s="105">
        <f t="shared" si="3"/>
        <v>0</v>
      </c>
      <c r="I24" s="91"/>
    </row>
    <row r="25" spans="1:9" ht="13.5" thickBot="1">
      <c r="A25" s="99">
        <v>19</v>
      </c>
      <c r="B25" s="99"/>
      <c r="C25" s="99"/>
      <c r="D25" s="99"/>
      <c r="E25" s="99"/>
      <c r="F25" s="99">
        <f t="shared" si="2"/>
        <v>0</v>
      </c>
      <c r="G25" s="99"/>
      <c r="H25" s="99">
        <f t="shared" si="3"/>
        <v>0</v>
      </c>
      <c r="I25" s="91" t="s">
        <v>70</v>
      </c>
    </row>
    <row r="26" spans="1:8" ht="13.5" thickBot="1">
      <c r="A26" s="18">
        <v>20</v>
      </c>
      <c r="B26" s="139"/>
      <c r="C26" s="139"/>
      <c r="D26" s="18"/>
      <c r="E26" s="18"/>
      <c r="F26" s="34">
        <f t="shared" si="2"/>
        <v>0</v>
      </c>
      <c r="G26" s="34">
        <v>0.3333333333333333</v>
      </c>
      <c r="H26" s="34">
        <f t="shared" si="3"/>
        <v>0</v>
      </c>
    </row>
    <row r="27" spans="1:9" ht="13.5" thickBot="1">
      <c r="A27" s="110">
        <v>21</v>
      </c>
      <c r="B27" s="139"/>
      <c r="C27" s="139"/>
      <c r="D27" s="18"/>
      <c r="E27" s="18"/>
      <c r="F27" s="34">
        <f t="shared" si="2"/>
        <v>0</v>
      </c>
      <c r="G27" s="34">
        <v>0.3333333333333333</v>
      </c>
      <c r="H27" s="34">
        <f t="shared" si="3"/>
        <v>0</v>
      </c>
      <c r="I27" s="91"/>
    </row>
    <row r="28" spans="1:9" ht="13.5" thickBot="1">
      <c r="A28" s="18">
        <v>22</v>
      </c>
      <c r="B28" s="139"/>
      <c r="C28" s="139"/>
      <c r="D28" s="139"/>
      <c r="E28" s="139"/>
      <c r="F28" s="34">
        <f t="shared" si="2"/>
        <v>0</v>
      </c>
      <c r="G28" s="34">
        <v>0.3333333333333333</v>
      </c>
      <c r="H28" s="34">
        <f t="shared" si="3"/>
        <v>0</v>
      </c>
      <c r="I28" s="91"/>
    </row>
    <row r="29" spans="1:9" ht="13.5" thickBot="1">
      <c r="A29" s="110">
        <v>23</v>
      </c>
      <c r="B29" s="139"/>
      <c r="C29" s="139"/>
      <c r="D29" s="18"/>
      <c r="E29" s="18"/>
      <c r="F29" s="34">
        <f t="shared" si="2"/>
        <v>0</v>
      </c>
      <c r="G29" s="34">
        <v>0.3333333333333333</v>
      </c>
      <c r="H29" s="34">
        <f t="shared" si="3"/>
        <v>0</v>
      </c>
      <c r="I29" t="s">
        <v>34</v>
      </c>
    </row>
    <row r="30" spans="1:9" ht="13.5" thickBot="1">
      <c r="A30" s="18">
        <v>24</v>
      </c>
      <c r="B30" s="139"/>
      <c r="C30" s="139"/>
      <c r="D30" s="18"/>
      <c r="E30" s="18"/>
      <c r="F30" s="34">
        <f t="shared" si="2"/>
        <v>0</v>
      </c>
      <c r="G30" s="34">
        <v>0.3333333333333333</v>
      </c>
      <c r="H30" s="34">
        <f t="shared" si="3"/>
        <v>0</v>
      </c>
      <c r="I30" t="s">
        <v>34</v>
      </c>
    </row>
    <row r="31" spans="1:9" ht="13.5" thickBot="1">
      <c r="A31" s="45">
        <v>25</v>
      </c>
      <c r="B31" s="45"/>
      <c r="C31" s="45"/>
      <c r="D31" s="45"/>
      <c r="E31" s="45"/>
      <c r="F31" s="109">
        <f t="shared" si="2"/>
        <v>0</v>
      </c>
      <c r="G31" s="44"/>
      <c r="H31" s="105">
        <f t="shared" si="3"/>
        <v>0</v>
      </c>
      <c r="I31" s="91"/>
    </row>
    <row r="32" spans="1:8" ht="13.5" thickBot="1">
      <c r="A32" s="99">
        <v>26</v>
      </c>
      <c r="B32" s="99"/>
      <c r="C32" s="99"/>
      <c r="D32" s="99"/>
      <c r="E32" s="99"/>
      <c r="F32" s="99">
        <f aca="true" t="shared" si="4" ref="F32:F37">IF(C32-B32&gt;$E$50,IF(E32-D32&lt;$E$51,IF(C32&lt;$E$49,IF(B32&gt;$E$48,C32-B32-$E$51,C32-$E$48-$E$51),IF(B32&gt;$E$48,$E$49-B32-$E$51,$E$49-$E$48-$E$51)),IF(C32&lt;$E$49,IF(B32&gt;$E$48,C32-B32-(E32-D32),C32-$E$48-(E32-D32)),IF(B32&gt;$E$48,$E$49-B32-(E32-D32),$E$49-$E$48-(E32-D32)))),$E$50)</f>
        <v>0</v>
      </c>
      <c r="G32" s="99"/>
      <c r="H32" s="99">
        <f aca="true" t="shared" si="5" ref="H32:H37">IF(F32=0,0,F32-G32)</f>
        <v>0</v>
      </c>
    </row>
    <row r="33" spans="1:8" ht="13.5" thickBot="1">
      <c r="A33" s="18">
        <v>27</v>
      </c>
      <c r="B33" s="139"/>
      <c r="C33" s="139"/>
      <c r="D33" s="18"/>
      <c r="E33" s="18"/>
      <c r="F33" s="34">
        <f t="shared" si="4"/>
        <v>0</v>
      </c>
      <c r="G33" s="34">
        <v>0.3333333333333333</v>
      </c>
      <c r="H33" s="34">
        <f t="shared" si="5"/>
        <v>0</v>
      </c>
    </row>
    <row r="34" spans="1:9" ht="13.5" thickBot="1">
      <c r="A34" s="110">
        <v>28</v>
      </c>
      <c r="B34" s="139"/>
      <c r="C34" s="139"/>
      <c r="D34" s="18"/>
      <c r="E34" s="18"/>
      <c r="F34" s="34">
        <f t="shared" si="4"/>
        <v>0</v>
      </c>
      <c r="G34" s="34">
        <v>0.3333333333333333</v>
      </c>
      <c r="H34" s="34">
        <f t="shared" si="5"/>
        <v>0</v>
      </c>
      <c r="I34" s="91"/>
    </row>
    <row r="35" spans="1:8" ht="13.5" thickBot="1">
      <c r="A35" s="18">
        <v>29</v>
      </c>
      <c r="B35" s="139"/>
      <c r="C35" s="139"/>
      <c r="D35" s="139"/>
      <c r="E35" s="139"/>
      <c r="F35" s="34">
        <f t="shared" si="4"/>
        <v>0</v>
      </c>
      <c r="G35" s="34">
        <v>0.3333333333333333</v>
      </c>
      <c r="H35" s="34">
        <f t="shared" si="5"/>
        <v>0</v>
      </c>
    </row>
    <row r="36" spans="1:9" ht="13.5" thickBot="1">
      <c r="A36" s="110">
        <v>30</v>
      </c>
      <c r="B36" s="139"/>
      <c r="C36" s="139"/>
      <c r="D36" s="18"/>
      <c r="E36" s="18"/>
      <c r="F36" s="34">
        <f t="shared" si="4"/>
        <v>0</v>
      </c>
      <c r="G36" s="34">
        <v>0.3333333333333333</v>
      </c>
      <c r="H36" s="34">
        <f t="shared" si="5"/>
        <v>0</v>
      </c>
      <c r="I36" s="91"/>
    </row>
    <row r="37" spans="1:9" ht="13.5" thickBot="1">
      <c r="A37" s="18">
        <v>31</v>
      </c>
      <c r="B37" s="139"/>
      <c r="C37" s="139"/>
      <c r="D37" s="18"/>
      <c r="E37" s="18"/>
      <c r="F37" s="34">
        <f t="shared" si="4"/>
        <v>0</v>
      </c>
      <c r="G37" s="34">
        <v>0.3333333333333333</v>
      </c>
      <c r="H37" s="34">
        <f t="shared" si="5"/>
        <v>0</v>
      </c>
      <c r="I37" s="91"/>
    </row>
    <row r="38" spans="1:8" ht="12.75">
      <c r="A38" s="14"/>
      <c r="B38" s="6"/>
      <c r="C38" s="6"/>
      <c r="D38" s="6"/>
      <c r="E38" s="6"/>
      <c r="F38" s="5"/>
      <c r="G38" s="6"/>
      <c r="H38" s="20"/>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(April!H42)</f>
        <v>0</v>
      </c>
    </row>
    <row r="41" spans="1:8" ht="12.75">
      <c r="A41" s="14" t="s">
        <v>15</v>
      </c>
      <c r="B41" s="5"/>
      <c r="C41" s="6"/>
      <c r="D41" s="6"/>
      <c r="E41" s="26"/>
      <c r="F41" s="25"/>
      <c r="G41" s="21">
        <f>SUM(G7:G37)</f>
        <v>6.666666666666664</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7.xml><?xml version="1.0" encoding="utf-8"?>
<worksheet xmlns="http://schemas.openxmlformats.org/spreadsheetml/2006/main" xmlns:r="http://schemas.openxmlformats.org/officeDocument/2006/relationships">
  <dimension ref="A1:J50"/>
  <sheetViews>
    <sheetView showZeros="0" zoomScalePageLayoutView="0" workbookViewId="0" topLeftCell="A1">
      <selection activeCell="B9" sqref="B9"/>
    </sheetView>
  </sheetViews>
  <sheetFormatPr defaultColWidth="11.375" defaultRowHeight="12.75"/>
  <cols>
    <col min="1" max="1" width="5.75390625" style="0" customWidth="1"/>
    <col min="2" max="4" width="8.125" style="0" customWidth="1"/>
    <col min="5" max="5" width="8.125" style="65" customWidth="1"/>
    <col min="6"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58"/>
      <c r="F1" s="30"/>
      <c r="H1" s="33"/>
    </row>
    <row r="2" spans="1:8" s="3" customFormat="1" ht="18">
      <c r="A2" s="8" t="s">
        <v>1</v>
      </c>
      <c r="B2" s="9"/>
      <c r="C2" s="28">
        <f>(Jan!C2)</f>
        <v>0</v>
      </c>
      <c r="D2" s="9"/>
      <c r="E2" s="28"/>
      <c r="F2" s="9"/>
      <c r="H2" s="15"/>
    </row>
    <row r="3" spans="1:8" s="3" customFormat="1" ht="18">
      <c r="A3" s="8" t="s">
        <v>2</v>
      </c>
      <c r="B3" s="9"/>
      <c r="C3" s="28" t="s">
        <v>27</v>
      </c>
      <c r="D3" s="10"/>
      <c r="E3" s="28"/>
      <c r="F3" s="9"/>
      <c r="H3" s="15"/>
    </row>
    <row r="4" spans="1:6" ht="18">
      <c r="A4" s="8" t="s">
        <v>4</v>
      </c>
      <c r="B4" s="6"/>
      <c r="C4" s="28">
        <f>(Jan!C4)</f>
        <v>2024</v>
      </c>
      <c r="D4" s="6"/>
      <c r="E4" s="59"/>
      <c r="F4" s="6"/>
    </row>
    <row r="5" spans="1:8" s="38" customFormat="1" ht="12.75" thickBot="1">
      <c r="A5" s="35"/>
      <c r="B5" s="36"/>
      <c r="C5" s="37"/>
      <c r="D5" s="36"/>
      <c r="E5" s="36"/>
      <c r="F5" s="36"/>
      <c r="H5" s="39"/>
    </row>
    <row r="6" spans="1:10" s="4" customFormat="1" ht="12.75" customHeight="1" thickBot="1">
      <c r="A6" s="121" t="s">
        <v>5</v>
      </c>
      <c r="B6" s="122" t="s">
        <v>6</v>
      </c>
      <c r="C6" s="122" t="s">
        <v>7</v>
      </c>
      <c r="D6" s="122" t="s">
        <v>8</v>
      </c>
      <c r="E6" s="123" t="s">
        <v>9</v>
      </c>
      <c r="F6" s="124" t="s">
        <v>10</v>
      </c>
      <c r="G6" s="123" t="s">
        <v>11</v>
      </c>
      <c r="H6" s="125" t="s">
        <v>12</v>
      </c>
      <c r="I6" s="47"/>
      <c r="J6" s="55"/>
    </row>
    <row r="7" spans="1:9" ht="13.5" customHeight="1" thickBot="1">
      <c r="A7" s="45">
        <v>1</v>
      </c>
      <c r="B7" s="102"/>
      <c r="C7" s="102"/>
      <c r="D7" s="45"/>
      <c r="E7" s="118"/>
      <c r="F7" s="109">
        <f aca="true" t="shared" si="0" ref="F7:F12">IF(C7-B7&gt;$E$49,IF(E7-D7&lt;$E$50,IF(C7&lt;$E$48,IF(B7&gt;$E$47,C7-B7-$E$50,C7-$E$47-$E$50),IF(B7&gt;$E$47,$E$48-B7-$E$50,$E$48-$E$47-$E$50)),IF(C7&lt;$E$48,IF(B7&gt;$E$47,C7-B7-(E7-D7),C7-$E$47-(E7-D7)),IF(B7&gt;$E$47,$E$48-B7-(E7-D7),$E$48-$E$47-(E7-D7)))),$E$49)</f>
        <v>0</v>
      </c>
      <c r="G7" s="44"/>
      <c r="H7" s="105">
        <f aca="true" t="shared" si="1" ref="H7:H12">IF(F7=0,0,F7-G7)</f>
        <v>0</v>
      </c>
      <c r="I7" s="38"/>
    </row>
    <row r="8" spans="1:9" ht="13.5" customHeight="1" thickBot="1">
      <c r="A8" s="100">
        <v>2</v>
      </c>
      <c r="B8" s="99"/>
      <c r="C8" s="99"/>
      <c r="D8" s="99"/>
      <c r="E8" s="99"/>
      <c r="F8" s="99">
        <f t="shared" si="0"/>
        <v>0</v>
      </c>
      <c r="G8" s="99"/>
      <c r="H8" s="99">
        <f t="shared" si="1"/>
        <v>0</v>
      </c>
      <c r="I8" s="38"/>
    </row>
    <row r="9" spans="1:9" ht="13.5" customHeight="1" thickBot="1">
      <c r="A9" s="18">
        <v>3</v>
      </c>
      <c r="B9" s="139"/>
      <c r="C9" s="139"/>
      <c r="D9" s="18"/>
      <c r="E9" s="18"/>
      <c r="F9" s="34">
        <f t="shared" si="0"/>
        <v>0</v>
      </c>
      <c r="G9" s="34">
        <v>0.3333333333333333</v>
      </c>
      <c r="H9" s="34">
        <f t="shared" si="1"/>
        <v>0</v>
      </c>
      <c r="I9" s="38"/>
    </row>
    <row r="10" spans="1:9" ht="13.5" customHeight="1" thickBot="1">
      <c r="A10" s="18">
        <v>4</v>
      </c>
      <c r="B10" s="139"/>
      <c r="C10" s="139"/>
      <c r="D10" s="18"/>
      <c r="E10" s="18"/>
      <c r="F10" s="34">
        <f t="shared" si="0"/>
        <v>0</v>
      </c>
      <c r="G10" s="34">
        <v>0.3333333333333333</v>
      </c>
      <c r="H10" s="34">
        <f t="shared" si="1"/>
        <v>0</v>
      </c>
      <c r="I10" s="38"/>
    </row>
    <row r="11" spans="1:9" ht="13.5" customHeight="1" thickBot="1">
      <c r="A11" s="18">
        <v>5</v>
      </c>
      <c r="B11" s="139"/>
      <c r="C11" s="139"/>
      <c r="D11" s="139"/>
      <c r="E11" s="139"/>
      <c r="F11" s="34">
        <f t="shared" si="0"/>
        <v>0</v>
      </c>
      <c r="G11" s="34">
        <v>0.3333333333333333</v>
      </c>
      <c r="H11" s="34">
        <f t="shared" si="1"/>
        <v>0</v>
      </c>
      <c r="I11" s="91"/>
    </row>
    <row r="12" spans="1:9" ht="13.5" customHeight="1" thickBot="1">
      <c r="A12" s="133">
        <v>6</v>
      </c>
      <c r="B12" s="134"/>
      <c r="C12" s="134"/>
      <c r="D12" s="134"/>
      <c r="E12" s="135"/>
      <c r="F12" s="136">
        <f t="shared" si="0"/>
        <v>0</v>
      </c>
      <c r="G12" s="137"/>
      <c r="H12" s="138">
        <f t="shared" si="1"/>
        <v>0</v>
      </c>
      <c r="I12" s="91" t="s">
        <v>45</v>
      </c>
    </row>
    <row r="13" spans="1:9" ht="13.5" customHeight="1" thickBot="1">
      <c r="A13" s="93">
        <v>7</v>
      </c>
      <c r="B13" s="93"/>
      <c r="C13" s="93"/>
      <c r="D13" s="93"/>
      <c r="E13" s="93"/>
      <c r="F13" s="94">
        <f aca="true" t="shared" si="2" ref="F13:F18">IF(C13-B13&gt;$E$49,IF(E13-D13&lt;$E$50,IF(C13&lt;$E$48,IF(B13&gt;$E$47,C13-B13-$E$50,C13-$E$47-$E$50),IF(B13&gt;$E$47,$E$48-B13-$E$50,$E$48-$E$47-$E$50)),IF(C13&lt;$E$48,IF(B13&gt;$E$47,C13-B13-(E13-D13),C13-$E$47-(E13-D13)),IF(B13&gt;$E$47,$E$48-B13-(E13-D13),$E$48-$E$47-(E13-D13)))),$E$49)</f>
        <v>0</v>
      </c>
      <c r="G13" s="95"/>
      <c r="H13" s="96">
        <f aca="true" t="shared" si="3" ref="H13:H19">IF(F13=0,0,F13-G13)</f>
        <v>0</v>
      </c>
      <c r="I13" s="91" t="s">
        <v>35</v>
      </c>
    </row>
    <row r="14" spans="1:9" ht="13.5" customHeight="1" thickBot="1">
      <c r="A14" s="45">
        <v>8</v>
      </c>
      <c r="B14" s="45"/>
      <c r="C14" s="45"/>
      <c r="D14" s="45"/>
      <c r="E14" s="118"/>
      <c r="F14" s="109">
        <f t="shared" si="2"/>
        <v>0</v>
      </c>
      <c r="G14" s="44"/>
      <c r="H14" s="105">
        <f t="shared" si="3"/>
        <v>0</v>
      </c>
      <c r="I14" s="38"/>
    </row>
    <row r="15" spans="1:9" ht="13.5" customHeight="1" thickBot="1">
      <c r="A15" s="100">
        <v>9</v>
      </c>
      <c r="B15" s="99"/>
      <c r="C15" s="99"/>
      <c r="D15" s="99"/>
      <c r="E15" s="99"/>
      <c r="F15" s="99">
        <f t="shared" si="2"/>
        <v>0</v>
      </c>
      <c r="G15" s="99"/>
      <c r="H15" s="99">
        <f t="shared" si="3"/>
        <v>0</v>
      </c>
      <c r="I15" s="38"/>
    </row>
    <row r="16" spans="1:9" ht="13.5" customHeight="1" thickBot="1">
      <c r="A16" s="18">
        <v>10</v>
      </c>
      <c r="B16" s="139"/>
      <c r="C16" s="139"/>
      <c r="D16" s="18"/>
      <c r="E16" s="18"/>
      <c r="F16" s="34">
        <f t="shared" si="2"/>
        <v>0</v>
      </c>
      <c r="G16" s="34">
        <v>0.3333333333333333</v>
      </c>
      <c r="H16" s="34">
        <f t="shared" si="3"/>
        <v>0</v>
      </c>
      <c r="I16" s="38"/>
    </row>
    <row r="17" spans="1:9" ht="13.5" customHeight="1" thickBot="1">
      <c r="A17" s="101">
        <v>11</v>
      </c>
      <c r="B17" s="139"/>
      <c r="C17" s="139"/>
      <c r="D17" s="18"/>
      <c r="E17" s="18"/>
      <c r="F17" s="34">
        <f t="shared" si="2"/>
        <v>0</v>
      </c>
      <c r="G17" s="34">
        <v>0.3333333333333333</v>
      </c>
      <c r="H17" s="34">
        <f t="shared" si="3"/>
        <v>0</v>
      </c>
      <c r="I17" s="38"/>
    </row>
    <row r="18" spans="1:9" ht="13.5" customHeight="1" thickBot="1">
      <c r="A18" s="18">
        <v>12</v>
      </c>
      <c r="B18" s="139"/>
      <c r="C18" s="139"/>
      <c r="D18" s="139"/>
      <c r="E18" s="139"/>
      <c r="F18" s="34">
        <f t="shared" si="2"/>
        <v>0</v>
      </c>
      <c r="G18" s="34">
        <v>0.3333333333333333</v>
      </c>
      <c r="H18" s="34">
        <f t="shared" si="3"/>
        <v>0</v>
      </c>
      <c r="I18" s="38"/>
    </row>
    <row r="19" spans="1:9" ht="13.5" customHeight="1" thickBot="1">
      <c r="A19" s="101">
        <v>13</v>
      </c>
      <c r="B19" s="139"/>
      <c r="C19" s="139"/>
      <c r="D19" s="18"/>
      <c r="E19" s="18"/>
      <c r="F19" s="34">
        <f>IF(C19-B19&gt;$E$49,IF(E19-D19&lt;$E$50,IF(C19&lt;$E$48,IF(B19&gt;$E$47,C19-B19-$E$50,C19-$E$47-$E$50),IF(B19&gt;$E$47,$E$48-B19-$E$50,$E$48-$E$47-$E$50)),IF(C19&lt;$E$48,IF(B19&gt;$E$47,C19-B19-(E19-D19),C19-$E$47-(E19-D19)),IF(B19&gt;$E$47,$E$48-B19-(E19-D19),$E$48-$E$47-(E19-D19)))),$E$49)</f>
        <v>0</v>
      </c>
      <c r="G19" s="34">
        <v>0.3333333333333333</v>
      </c>
      <c r="H19" s="34">
        <f t="shared" si="3"/>
        <v>0</v>
      </c>
      <c r="I19" s="38"/>
    </row>
    <row r="20" spans="1:9" ht="13.5" customHeight="1" thickBot="1">
      <c r="A20" s="18">
        <v>14</v>
      </c>
      <c r="B20" s="139"/>
      <c r="C20" s="139"/>
      <c r="D20" s="18"/>
      <c r="E20" s="18"/>
      <c r="F20" s="34">
        <f aca="true" t="shared" si="4" ref="F20:F25">IF(C20-B20&gt;$E$49,IF(E20-D20&lt;$E$50,IF(C20&lt;$E$48,IF(B20&gt;$E$47,C20-B20-$E$50,C20-$E$47-$E$50),IF(B20&gt;$E$47,$E$48-B20-$E$50,$E$48-$E$47-$E$50)),IF(C20&lt;$E$48,IF(B20&gt;$E$47,C20-B20-(E20-D20),C20-$E$47-(E20-D20)),IF(B20&gt;$E$47,$E$48-B20-(E20-D20),$E$48-$E$47-(E20-D20)))),$E$49)</f>
        <v>0</v>
      </c>
      <c r="G20" s="34">
        <v>0.3333333333333333</v>
      </c>
      <c r="H20" s="34">
        <f aca="true" t="shared" si="5" ref="H20:H26">IF(F20=0,0,F20-G20)</f>
        <v>0</v>
      </c>
      <c r="I20" s="38"/>
    </row>
    <row r="21" spans="1:9" ht="13.5" customHeight="1" thickBot="1">
      <c r="A21" s="45">
        <v>15</v>
      </c>
      <c r="B21" s="102"/>
      <c r="C21" s="102"/>
      <c r="D21" s="45"/>
      <c r="E21" s="118"/>
      <c r="F21" s="109">
        <f t="shared" si="4"/>
        <v>0</v>
      </c>
      <c r="G21" s="44"/>
      <c r="H21" s="105">
        <f t="shared" si="5"/>
        <v>0</v>
      </c>
      <c r="I21" s="38"/>
    </row>
    <row r="22" spans="1:9" ht="13.5" customHeight="1" thickBot="1">
      <c r="A22" s="100">
        <v>16</v>
      </c>
      <c r="B22" s="99"/>
      <c r="C22" s="99"/>
      <c r="D22" s="99"/>
      <c r="E22" s="99"/>
      <c r="F22" s="99">
        <f t="shared" si="4"/>
        <v>0</v>
      </c>
      <c r="G22" s="99"/>
      <c r="H22" s="99">
        <f t="shared" si="5"/>
        <v>0</v>
      </c>
      <c r="I22" s="38"/>
    </row>
    <row r="23" spans="1:9" ht="13.5" customHeight="1" thickBot="1">
      <c r="A23" s="18">
        <v>17</v>
      </c>
      <c r="B23" s="139"/>
      <c r="C23" s="139"/>
      <c r="D23" s="18"/>
      <c r="E23" s="18"/>
      <c r="F23" s="34">
        <f t="shared" si="4"/>
        <v>0</v>
      </c>
      <c r="G23" s="34">
        <v>0.3333333333333333</v>
      </c>
      <c r="H23" s="34">
        <f t="shared" si="5"/>
        <v>0</v>
      </c>
      <c r="I23" s="38"/>
    </row>
    <row r="24" spans="1:9" ht="13.5" customHeight="1" thickBot="1">
      <c r="A24" s="101">
        <v>18</v>
      </c>
      <c r="B24" s="139"/>
      <c r="C24" s="139"/>
      <c r="D24" s="18"/>
      <c r="E24" s="18"/>
      <c r="F24" s="34">
        <f t="shared" si="4"/>
        <v>0</v>
      </c>
      <c r="G24" s="34">
        <v>0.3333333333333333</v>
      </c>
      <c r="H24" s="34">
        <f t="shared" si="5"/>
        <v>0</v>
      </c>
      <c r="I24" s="68"/>
    </row>
    <row r="25" spans="1:9" ht="13.5" customHeight="1" thickBot="1">
      <c r="A25" s="18">
        <v>19</v>
      </c>
      <c r="B25" s="139"/>
      <c r="C25" s="139"/>
      <c r="D25" s="139"/>
      <c r="E25" s="139"/>
      <c r="F25" s="34">
        <f t="shared" si="4"/>
        <v>0</v>
      </c>
      <c r="G25" s="34">
        <v>0.3333333333333333</v>
      </c>
      <c r="H25" s="34">
        <f t="shared" si="5"/>
        <v>0</v>
      </c>
      <c r="I25" s="91"/>
    </row>
    <row r="26" spans="1:9" ht="13.5" customHeight="1" thickBot="1">
      <c r="A26" s="101">
        <v>20</v>
      </c>
      <c r="B26" s="18"/>
      <c r="C26" s="18"/>
      <c r="D26" s="18"/>
      <c r="E26" s="18"/>
      <c r="F26" s="34">
        <f>IF(C26-B26&gt;$E$49,IF(E26-D26&lt;$E$50,IF(C26&lt;$E$48,IF(B26&gt;$E$47,C26-B26-$E$50,C26-$E$47-$E$50),IF(B26&gt;$E$47,$E$48-B26-$E$50,$E$48-$E$47-$E$50)),IF(C26&lt;$E$48,IF(B26&gt;$E$47,C26-B26-(E26-D26),C26-$E$47-(E26-D26)),IF(B26&gt;$E$47,$E$48-B26-(E26-D26),$E$48-$E$47-(E26-D26)))),$E$49)</f>
        <v>0</v>
      </c>
      <c r="G26" s="34">
        <v>0.3333333333333333</v>
      </c>
      <c r="H26" s="34">
        <f t="shared" si="5"/>
        <v>0</v>
      </c>
      <c r="I26" s="91"/>
    </row>
    <row r="27" spans="1:9" ht="13.5" customHeight="1" thickBot="1">
      <c r="A27" s="133">
        <v>21</v>
      </c>
      <c r="B27" s="134"/>
      <c r="C27" s="134"/>
      <c r="D27" s="134"/>
      <c r="E27" s="135"/>
      <c r="F27" s="136">
        <f aca="true" t="shared" si="6" ref="F27:F36">IF(C27-B27&gt;$E$49,IF(E27-D27&lt;$E$50,IF(C27&lt;$E$48,IF(B27&gt;$E$47,C27-B27-$E$50,C27-$E$47-$E$50),IF(B27&gt;$E$47,$E$48-B27-$E$50,$E$48-$E$47-$E$50)),IF(C27&lt;$E$48,IF(B27&gt;$E$47,C27-B27-(E27-D27),C27-$E$47-(E27-D27)),IF(B27&gt;$E$47,$E$48-B27-(E27-D27),$E$48-$E$47-(E27-D27)))),$E$49)</f>
        <v>0</v>
      </c>
      <c r="G27" s="137"/>
      <c r="H27" s="138">
        <f aca="true" t="shared" si="7" ref="H27:H36">IF(F27=0,0,F27-G27)</f>
        <v>0</v>
      </c>
      <c r="I27" s="91" t="s">
        <v>38</v>
      </c>
    </row>
    <row r="28" spans="1:9" ht="13.5" customHeight="1" thickBot="1">
      <c r="A28" s="45">
        <v>22</v>
      </c>
      <c r="B28" s="102"/>
      <c r="C28" s="102"/>
      <c r="D28" s="45"/>
      <c r="E28" s="118"/>
      <c r="F28" s="109">
        <f t="shared" si="6"/>
        <v>0</v>
      </c>
      <c r="G28" s="44"/>
      <c r="H28" s="105">
        <f t="shared" si="7"/>
        <v>0</v>
      </c>
      <c r="I28" s="91" t="s">
        <v>46</v>
      </c>
    </row>
    <row r="29" spans="1:9" ht="13.5" customHeight="1" thickBot="1">
      <c r="A29" s="100">
        <v>23</v>
      </c>
      <c r="B29" s="99"/>
      <c r="C29" s="99"/>
      <c r="D29" s="99"/>
      <c r="E29" s="99"/>
      <c r="F29" s="99">
        <f t="shared" si="6"/>
        <v>0</v>
      </c>
      <c r="G29" s="99"/>
      <c r="H29" s="99">
        <f t="shared" si="7"/>
        <v>0</v>
      </c>
      <c r="I29" s="91"/>
    </row>
    <row r="30" spans="1:9" ht="13.5" customHeight="1" thickBot="1">
      <c r="A30" s="18">
        <v>24</v>
      </c>
      <c r="B30" s="139"/>
      <c r="C30" s="139"/>
      <c r="D30" s="18"/>
      <c r="E30" s="18"/>
      <c r="F30" s="34">
        <f t="shared" si="6"/>
        <v>0</v>
      </c>
      <c r="G30" s="34">
        <v>0.3333333333333333</v>
      </c>
      <c r="H30" s="34">
        <f t="shared" si="7"/>
        <v>0</v>
      </c>
      <c r="I30" s="91"/>
    </row>
    <row r="31" spans="1:8" ht="13.5" customHeight="1" thickBot="1">
      <c r="A31" s="101">
        <v>25</v>
      </c>
      <c r="B31" s="139"/>
      <c r="C31" s="139"/>
      <c r="D31" s="18"/>
      <c r="E31" s="18"/>
      <c r="F31" s="34">
        <f t="shared" si="6"/>
        <v>0</v>
      </c>
      <c r="G31" s="34">
        <v>0.3333333333333333</v>
      </c>
      <c r="H31" s="34">
        <f t="shared" si="7"/>
        <v>0</v>
      </c>
    </row>
    <row r="32" spans="1:9" ht="13.5" customHeight="1" thickBot="1">
      <c r="A32" s="18">
        <v>26</v>
      </c>
      <c r="B32" s="139"/>
      <c r="C32" s="139"/>
      <c r="D32" s="139"/>
      <c r="E32" s="139"/>
      <c r="F32" s="34">
        <f t="shared" si="6"/>
        <v>0</v>
      </c>
      <c r="G32" s="34">
        <v>0.3333333333333333</v>
      </c>
      <c r="H32" s="34">
        <f t="shared" si="7"/>
        <v>0</v>
      </c>
      <c r="I32" s="91"/>
    </row>
    <row r="33" spans="1:9" ht="13.5" customHeight="1" thickBot="1">
      <c r="A33" s="101">
        <v>27</v>
      </c>
      <c r="B33" s="139"/>
      <c r="C33" s="139"/>
      <c r="D33" s="18"/>
      <c r="E33" s="18"/>
      <c r="F33" s="34">
        <f t="shared" si="6"/>
        <v>0</v>
      </c>
      <c r="G33" s="34">
        <v>0.3333333333333333</v>
      </c>
      <c r="H33" s="34">
        <f t="shared" si="7"/>
        <v>0</v>
      </c>
      <c r="I33" s="38"/>
    </row>
    <row r="34" spans="1:9" ht="13.5" customHeight="1" thickBot="1">
      <c r="A34" s="18">
        <v>28</v>
      </c>
      <c r="B34" s="139"/>
      <c r="C34" s="139"/>
      <c r="D34" s="18"/>
      <c r="E34" s="18"/>
      <c r="F34" s="34">
        <f t="shared" si="6"/>
        <v>0</v>
      </c>
      <c r="G34" s="34">
        <v>0.3333333333333333</v>
      </c>
      <c r="H34" s="34">
        <f t="shared" si="7"/>
        <v>0</v>
      </c>
      <c r="I34" s="38"/>
    </row>
    <row r="35" spans="1:8" ht="13.5" customHeight="1" thickBot="1">
      <c r="A35" s="45">
        <v>29</v>
      </c>
      <c r="B35" s="102"/>
      <c r="C35" s="102"/>
      <c r="D35" s="45"/>
      <c r="E35" s="118"/>
      <c r="F35" s="109">
        <f t="shared" si="6"/>
        <v>0</v>
      </c>
      <c r="G35" s="44"/>
      <c r="H35" s="105">
        <f t="shared" si="7"/>
        <v>0</v>
      </c>
    </row>
    <row r="36" spans="1:9" ht="13.5" customHeight="1" thickBot="1">
      <c r="A36" s="100">
        <v>30</v>
      </c>
      <c r="B36" s="99"/>
      <c r="C36" s="99"/>
      <c r="D36" s="99"/>
      <c r="E36" s="99"/>
      <c r="F36" s="99">
        <f t="shared" si="6"/>
        <v>0</v>
      </c>
      <c r="G36" s="99"/>
      <c r="H36" s="99">
        <f t="shared" si="7"/>
        <v>0</v>
      </c>
      <c r="I36" s="38"/>
    </row>
    <row r="37" spans="1:8" ht="12.75">
      <c r="A37" s="14"/>
      <c r="B37" s="6"/>
      <c r="C37" s="6"/>
      <c r="D37" s="6"/>
      <c r="E37" s="59"/>
      <c r="F37" s="5"/>
      <c r="G37" s="6"/>
      <c r="H37" s="20"/>
    </row>
    <row r="38" spans="1:8" ht="13.5" thickBot="1">
      <c r="A38" s="14" t="s">
        <v>13</v>
      </c>
      <c r="B38" s="6"/>
      <c r="C38" s="6"/>
      <c r="D38" s="6"/>
      <c r="E38" s="60"/>
      <c r="F38" s="23"/>
      <c r="G38" s="22"/>
      <c r="H38" s="129">
        <f>SUM(H7:H36)</f>
        <v>0</v>
      </c>
    </row>
    <row r="39" spans="1:8" ht="13.5" thickBot="1">
      <c r="A39" s="14" t="s">
        <v>14</v>
      </c>
      <c r="B39" s="5"/>
      <c r="C39" s="6"/>
      <c r="D39" s="6"/>
      <c r="E39" s="61"/>
      <c r="F39" s="19"/>
      <c r="G39" s="6"/>
      <c r="H39" s="126">
        <f>(Maj!H43)</f>
        <v>0</v>
      </c>
    </row>
    <row r="40" spans="1:8" ht="12.75">
      <c r="A40" s="14" t="s">
        <v>15</v>
      </c>
      <c r="B40" s="5"/>
      <c r="C40" s="6"/>
      <c r="D40" s="6"/>
      <c r="E40" s="62"/>
      <c r="F40" s="25"/>
      <c r="G40" s="21">
        <f>SUM(G7:G36)</f>
        <v>5.666666666666665</v>
      </c>
      <c r="H40" s="128"/>
    </row>
    <row r="41" spans="1:8" ht="13.5" thickBot="1">
      <c r="A41" s="14" t="s">
        <v>16</v>
      </c>
      <c r="B41" s="5"/>
      <c r="C41" s="6"/>
      <c r="D41" s="6"/>
      <c r="E41" s="63"/>
      <c r="F41" s="21">
        <f>SUM(F7:F36)</f>
        <v>0</v>
      </c>
      <c r="G41" s="27"/>
      <c r="H41" s="128"/>
    </row>
    <row r="42" spans="1:8" ht="27" customHeight="1" thickBot="1">
      <c r="A42" s="17" t="s">
        <v>17</v>
      </c>
      <c r="B42" s="11"/>
      <c r="C42" s="11"/>
      <c r="D42" s="7"/>
      <c r="E42" s="64"/>
      <c r="F42" s="132" t="s">
        <v>18</v>
      </c>
      <c r="G42" s="13"/>
      <c r="H42" s="126">
        <f>SUM(H38+H39)</f>
        <v>0</v>
      </c>
    </row>
    <row r="43" spans="1:7" ht="12.75" hidden="1">
      <c r="A43" t="s">
        <v>19</v>
      </c>
      <c r="E43" s="65" t="e">
        <f>(F7+F8+F9+F10+F11+F12+F13+F14+F15+F16+F17+F18+F19+F20+F21+F22+F23+F24+F25+F26+F27+F28+F29+F30+F31+F32+F33+F34+F35+F36+#REF!)*24</f>
        <v>#REF!</v>
      </c>
      <c r="G43" s="2"/>
    </row>
    <row r="44" spans="1:5" ht="12.75" hidden="1">
      <c r="A44" t="s">
        <v>19</v>
      </c>
      <c r="E44" s="66" t="e">
        <f>INT(E43)</f>
        <v>#REF!</v>
      </c>
    </row>
    <row r="45" spans="1:5" ht="12.75" hidden="1">
      <c r="A45" t="s">
        <v>19</v>
      </c>
      <c r="E45" s="66" t="e">
        <f>((E43-E44)*60)/100</f>
        <v>#REF!</v>
      </c>
    </row>
    <row r="46" ht="12.75">
      <c r="E46" s="66"/>
    </row>
    <row r="47" spans="1:6" ht="12.75">
      <c r="A47" t="s">
        <v>20</v>
      </c>
      <c r="E47" s="67">
        <v>0.2708333333333333</v>
      </c>
      <c r="F47" t="s">
        <v>36</v>
      </c>
    </row>
    <row r="48" spans="1:6" ht="12.75">
      <c r="A48" t="s">
        <v>21</v>
      </c>
      <c r="E48" s="67">
        <v>0.8333333333333334</v>
      </c>
      <c r="F48" t="s">
        <v>37</v>
      </c>
    </row>
    <row r="49" ht="12.75">
      <c r="E49" s="40">
        <v>0</v>
      </c>
    </row>
    <row r="50" spans="1:6" ht="12.75">
      <c r="A50" t="s">
        <v>22</v>
      </c>
      <c r="E50" s="67">
        <v>0.020833333333333332</v>
      </c>
      <c r="F50" t="s">
        <v>37</v>
      </c>
    </row>
  </sheetData>
  <sheetProtection/>
  <printOptions gridLines="1" horizontalCentered="1"/>
  <pageMargins left="0.5905511811023623" right="0.3937007874015748" top="0.5905511811023623" bottom="0.6692913385826772" header="0.4330708661417323" footer="0.4330708661417323"/>
  <pageSetup orientation="portrait" paperSize="9" r:id="rId1"/>
  <headerFooter alignWithMargins="0">
    <oddHeader>&amp;C&amp;F</oddHeader>
    <oddFooter>&amp;CSida &amp;P</oddFooter>
  </headerFooter>
</worksheet>
</file>

<file path=xl/worksheets/sheet8.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28</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18">
        <v>1</v>
      </c>
      <c r="B7" s="139"/>
      <c r="C7" s="139"/>
      <c r="D7" s="18"/>
      <c r="E7" s="18"/>
      <c r="F7" s="34">
        <f aca="true" t="shared" si="0" ref="F7:F37">IF(C7-B7&gt;$E$50,IF(E7-D7&lt;$E$51,IF(C7&lt;$E$49,IF(B7&gt;$E$48,C7-B7-$E$51,C7-$E$48-$E$51),IF(B7&gt;$E$48,$E$49-B7-$E$51,$E$49-$E$48-$E$51)),IF(C7&lt;$E$49,IF(B7&gt;$E$48,C7-B7-(E7-D7),C7-$E$48-(E7-D7)),IF(B7&gt;$E$48,$E$49-B7-(E7-D7),$E$49-$E$48-(E7-D7)))),$E$50)</f>
        <v>0</v>
      </c>
      <c r="G7" s="34">
        <v>0.3333333333333333</v>
      </c>
      <c r="H7" s="34">
        <f aca="true" t="shared" si="1" ref="H7:H37">IF(F7=0,0,F7-G7)</f>
        <v>0</v>
      </c>
      <c r="I7" s="38"/>
    </row>
    <row r="8" spans="1:9" ht="13.5" thickBot="1">
      <c r="A8" s="110">
        <v>2</v>
      </c>
      <c r="B8" s="139"/>
      <c r="C8" s="139"/>
      <c r="D8" s="18"/>
      <c r="E8" s="18"/>
      <c r="F8" s="34">
        <f t="shared" si="0"/>
        <v>0</v>
      </c>
      <c r="G8" s="34">
        <v>0.3333333333333333</v>
      </c>
      <c r="H8" s="34">
        <f t="shared" si="1"/>
        <v>0</v>
      </c>
      <c r="I8" s="38"/>
    </row>
    <row r="9" spans="1:9" ht="13.5" thickBot="1">
      <c r="A9" s="18">
        <v>3</v>
      </c>
      <c r="B9" s="139"/>
      <c r="C9" s="139"/>
      <c r="D9" s="139"/>
      <c r="E9" s="139"/>
      <c r="F9" s="34">
        <f t="shared" si="0"/>
        <v>0</v>
      </c>
      <c r="G9" s="34">
        <v>0.3333333333333333</v>
      </c>
      <c r="H9" s="34">
        <f t="shared" si="1"/>
        <v>0</v>
      </c>
      <c r="I9" s="38"/>
    </row>
    <row r="10" spans="1:9" ht="13.5" thickBot="1">
      <c r="A10" s="110">
        <v>4</v>
      </c>
      <c r="B10" s="139"/>
      <c r="C10" s="139"/>
      <c r="D10" s="18"/>
      <c r="E10" s="18"/>
      <c r="F10" s="34">
        <f t="shared" si="0"/>
        <v>0</v>
      </c>
      <c r="G10" s="34">
        <v>0.3333333333333333</v>
      </c>
      <c r="H10" s="34">
        <f t="shared" si="1"/>
        <v>0</v>
      </c>
      <c r="I10" s="38"/>
    </row>
    <row r="11" spans="1:9" ht="13.5" thickBot="1">
      <c r="A11" s="18">
        <v>5</v>
      </c>
      <c r="B11" s="139"/>
      <c r="C11" s="139"/>
      <c r="D11" s="18"/>
      <c r="E11" s="18"/>
      <c r="F11" s="34">
        <f t="shared" si="0"/>
        <v>0</v>
      </c>
      <c r="G11" s="34">
        <v>0.3333333333333333</v>
      </c>
      <c r="H11" s="34">
        <f t="shared" si="1"/>
        <v>0</v>
      </c>
      <c r="I11" s="38"/>
    </row>
    <row r="12" spans="1:9" ht="13.5" thickBot="1">
      <c r="A12" s="45">
        <v>6</v>
      </c>
      <c r="B12" s="45"/>
      <c r="C12" s="45"/>
      <c r="D12" s="45"/>
      <c r="E12" s="45"/>
      <c r="F12" s="109">
        <f t="shared" si="0"/>
        <v>0</v>
      </c>
      <c r="G12" s="44"/>
      <c r="H12" s="105">
        <f t="shared" si="1"/>
        <v>0</v>
      </c>
      <c r="I12" s="38"/>
    </row>
    <row r="13" spans="1:9" ht="13.5" thickBot="1">
      <c r="A13" s="100">
        <v>7</v>
      </c>
      <c r="B13" s="100"/>
      <c r="C13" s="100"/>
      <c r="D13" s="100"/>
      <c r="E13" s="100"/>
      <c r="F13" s="100">
        <f t="shared" si="0"/>
        <v>0</v>
      </c>
      <c r="G13" s="100"/>
      <c r="H13" s="100">
        <f t="shared" si="1"/>
        <v>0</v>
      </c>
      <c r="I13" s="38"/>
    </row>
    <row r="14" spans="1:9" ht="13.5" thickBot="1">
      <c r="A14" s="18">
        <v>8</v>
      </c>
      <c r="B14" s="139"/>
      <c r="C14" s="139"/>
      <c r="D14" s="18"/>
      <c r="E14" s="18"/>
      <c r="F14" s="34">
        <f t="shared" si="0"/>
        <v>0</v>
      </c>
      <c r="G14" s="34">
        <v>0.3333333333333333</v>
      </c>
      <c r="H14" s="34">
        <f t="shared" si="1"/>
        <v>0</v>
      </c>
      <c r="I14" s="38"/>
    </row>
    <row r="15" spans="1:9" ht="13.5" thickBot="1">
      <c r="A15" s="110">
        <v>9</v>
      </c>
      <c r="B15" s="139"/>
      <c r="C15" s="139"/>
      <c r="D15" s="18"/>
      <c r="E15" s="18"/>
      <c r="F15" s="34">
        <f t="shared" si="0"/>
        <v>0</v>
      </c>
      <c r="G15" s="34">
        <v>0.3333333333333333</v>
      </c>
      <c r="H15" s="34">
        <f t="shared" si="1"/>
        <v>0</v>
      </c>
      <c r="I15" s="38"/>
    </row>
    <row r="16" spans="1:9" ht="13.5" thickBot="1">
      <c r="A16" s="18">
        <v>10</v>
      </c>
      <c r="B16" s="139"/>
      <c r="C16" s="139"/>
      <c r="D16" s="139"/>
      <c r="E16" s="139"/>
      <c r="F16" s="34">
        <f t="shared" si="0"/>
        <v>0</v>
      </c>
      <c r="G16" s="34">
        <v>0.3333333333333333</v>
      </c>
      <c r="H16" s="34">
        <f t="shared" si="1"/>
        <v>0</v>
      </c>
      <c r="I16" s="38"/>
    </row>
    <row r="17" spans="1:9" ht="13.5" thickBot="1">
      <c r="A17" s="110">
        <v>11</v>
      </c>
      <c r="B17" s="139"/>
      <c r="C17" s="139"/>
      <c r="D17" s="18"/>
      <c r="E17" s="18"/>
      <c r="F17" s="34">
        <f t="shared" si="0"/>
        <v>0</v>
      </c>
      <c r="G17" s="34">
        <v>0.3333333333333333</v>
      </c>
      <c r="H17" s="34">
        <f t="shared" si="1"/>
        <v>0</v>
      </c>
      <c r="I17" s="38"/>
    </row>
    <row r="18" spans="1:9" ht="13.5" thickBot="1">
      <c r="A18" s="110">
        <v>12</v>
      </c>
      <c r="B18" s="139"/>
      <c r="C18" s="139"/>
      <c r="D18" s="18"/>
      <c r="E18" s="18"/>
      <c r="F18" s="34">
        <f t="shared" si="0"/>
        <v>0</v>
      </c>
      <c r="G18" s="34">
        <v>0.3333333333333333</v>
      </c>
      <c r="H18" s="34">
        <f t="shared" si="1"/>
        <v>0</v>
      </c>
      <c r="I18" s="38"/>
    </row>
    <row r="19" spans="1:9" ht="13.5" thickBot="1">
      <c r="A19" s="45">
        <v>13</v>
      </c>
      <c r="B19" s="45"/>
      <c r="C19" s="45"/>
      <c r="D19" s="45"/>
      <c r="E19" s="45"/>
      <c r="F19" s="109">
        <f t="shared" si="0"/>
        <v>0</v>
      </c>
      <c r="G19" s="44"/>
      <c r="H19" s="105">
        <f t="shared" si="1"/>
        <v>0</v>
      </c>
      <c r="I19" s="38"/>
    </row>
    <row r="20" spans="1:9" ht="13.5" thickBot="1">
      <c r="A20" s="100">
        <v>14</v>
      </c>
      <c r="B20" s="100"/>
      <c r="C20" s="100"/>
      <c r="D20" s="100"/>
      <c r="E20" s="100"/>
      <c r="F20" s="100">
        <f t="shared" si="0"/>
        <v>0</v>
      </c>
      <c r="G20" s="100"/>
      <c r="H20" s="100">
        <f t="shared" si="1"/>
        <v>0</v>
      </c>
      <c r="I20" s="38"/>
    </row>
    <row r="21" spans="1:9" ht="13.5" thickBot="1">
      <c r="A21" s="18">
        <v>15</v>
      </c>
      <c r="B21" s="139"/>
      <c r="C21" s="139"/>
      <c r="D21" s="18"/>
      <c r="E21" s="18"/>
      <c r="F21" s="34">
        <f t="shared" si="0"/>
        <v>0</v>
      </c>
      <c r="G21" s="34">
        <v>0.3333333333333333</v>
      </c>
      <c r="H21" s="34">
        <f t="shared" si="1"/>
        <v>0</v>
      </c>
      <c r="I21" s="38"/>
    </row>
    <row r="22" spans="1:9" ht="13.5" thickBot="1">
      <c r="A22" s="110">
        <v>16</v>
      </c>
      <c r="B22" s="139"/>
      <c r="C22" s="139"/>
      <c r="D22" s="18"/>
      <c r="E22" s="18"/>
      <c r="F22" s="34">
        <f t="shared" si="0"/>
        <v>0</v>
      </c>
      <c r="G22" s="34">
        <v>0.3333333333333333</v>
      </c>
      <c r="H22" s="34">
        <f t="shared" si="1"/>
        <v>0</v>
      </c>
      <c r="I22" s="38"/>
    </row>
    <row r="23" spans="1:9" ht="13.5" thickBot="1">
      <c r="A23" s="18">
        <v>17</v>
      </c>
      <c r="B23" s="139"/>
      <c r="C23" s="139"/>
      <c r="D23" s="139"/>
      <c r="E23" s="139"/>
      <c r="F23" s="34">
        <f t="shared" si="0"/>
        <v>0</v>
      </c>
      <c r="G23" s="34">
        <v>0.3333333333333333</v>
      </c>
      <c r="H23" s="34">
        <f t="shared" si="1"/>
        <v>0</v>
      </c>
      <c r="I23" s="38"/>
    </row>
    <row r="24" spans="1:9" ht="13.5" thickBot="1">
      <c r="A24" s="110">
        <v>18</v>
      </c>
      <c r="B24" s="139"/>
      <c r="C24" s="139"/>
      <c r="D24" s="18"/>
      <c r="E24" s="18"/>
      <c r="F24" s="34">
        <f t="shared" si="0"/>
        <v>0</v>
      </c>
      <c r="G24" s="34">
        <v>0.3333333333333333</v>
      </c>
      <c r="H24" s="34">
        <f t="shared" si="1"/>
        <v>0</v>
      </c>
      <c r="I24" s="38"/>
    </row>
    <row r="25" spans="1:9" ht="13.5" thickBot="1">
      <c r="A25" s="18">
        <v>19</v>
      </c>
      <c r="B25" s="139"/>
      <c r="C25" s="139"/>
      <c r="D25" s="18"/>
      <c r="E25" s="18"/>
      <c r="F25" s="34">
        <f t="shared" si="0"/>
        <v>0</v>
      </c>
      <c r="G25" s="34">
        <v>0.3333333333333333</v>
      </c>
      <c r="H25" s="34">
        <f t="shared" si="1"/>
        <v>0</v>
      </c>
      <c r="I25" s="38"/>
    </row>
    <row r="26" spans="1:9" ht="13.5" thickBot="1">
      <c r="A26" s="45">
        <v>20</v>
      </c>
      <c r="B26" s="45"/>
      <c r="C26" s="45"/>
      <c r="D26" s="45"/>
      <c r="E26" s="45"/>
      <c r="F26" s="109">
        <f t="shared" si="0"/>
        <v>0</v>
      </c>
      <c r="G26" s="44"/>
      <c r="H26" s="105">
        <f t="shared" si="1"/>
        <v>0</v>
      </c>
      <c r="I26" s="38"/>
    </row>
    <row r="27" spans="1:9" ht="13.5" thickBot="1">
      <c r="A27" s="100">
        <v>21</v>
      </c>
      <c r="B27" s="100"/>
      <c r="C27" s="100"/>
      <c r="D27" s="100"/>
      <c r="E27" s="100"/>
      <c r="F27" s="100">
        <f t="shared" si="0"/>
        <v>0</v>
      </c>
      <c r="G27" s="100"/>
      <c r="H27" s="100">
        <f t="shared" si="1"/>
        <v>0</v>
      </c>
      <c r="I27" s="38"/>
    </row>
    <row r="28" spans="1:9" ht="13.5" thickBot="1">
      <c r="A28" s="18">
        <v>22</v>
      </c>
      <c r="B28" s="139"/>
      <c r="C28" s="139"/>
      <c r="D28" s="18"/>
      <c r="E28" s="18"/>
      <c r="F28" s="34">
        <f t="shared" si="0"/>
        <v>0</v>
      </c>
      <c r="G28" s="34">
        <v>0.3333333333333333</v>
      </c>
      <c r="H28" s="34">
        <f t="shared" si="1"/>
        <v>0</v>
      </c>
      <c r="I28" s="38"/>
    </row>
    <row r="29" spans="1:9" ht="13.5" thickBot="1">
      <c r="A29" s="110">
        <v>23</v>
      </c>
      <c r="B29" s="139"/>
      <c r="C29" s="139"/>
      <c r="D29" s="18"/>
      <c r="E29" s="18"/>
      <c r="F29" s="34">
        <f t="shared" si="0"/>
        <v>0</v>
      </c>
      <c r="G29" s="34">
        <v>0.3333333333333333</v>
      </c>
      <c r="H29" s="34">
        <f t="shared" si="1"/>
        <v>0</v>
      </c>
      <c r="I29" s="38"/>
    </row>
    <row r="30" spans="1:9" ht="13.5" thickBot="1">
      <c r="A30" s="18">
        <v>24</v>
      </c>
      <c r="B30" s="139"/>
      <c r="C30" s="139"/>
      <c r="D30" s="139"/>
      <c r="E30" s="139"/>
      <c r="F30" s="34">
        <f t="shared" si="0"/>
        <v>0</v>
      </c>
      <c r="G30" s="34">
        <v>0.3333333333333333</v>
      </c>
      <c r="H30" s="34">
        <f t="shared" si="1"/>
        <v>0</v>
      </c>
      <c r="I30" s="38"/>
    </row>
    <row r="31" spans="1:9" ht="13.5" thickBot="1">
      <c r="A31" s="110">
        <v>25</v>
      </c>
      <c r="B31" s="139"/>
      <c r="C31" s="139"/>
      <c r="D31" s="18"/>
      <c r="E31" s="18"/>
      <c r="F31" s="34">
        <f t="shared" si="0"/>
        <v>0</v>
      </c>
      <c r="G31" s="34">
        <v>0.3333333333333333</v>
      </c>
      <c r="H31" s="34">
        <f t="shared" si="1"/>
        <v>0</v>
      </c>
      <c r="I31" s="38"/>
    </row>
    <row r="32" spans="1:9" ht="13.5" thickBot="1">
      <c r="A32" s="18">
        <v>26</v>
      </c>
      <c r="B32" s="139"/>
      <c r="C32" s="139"/>
      <c r="D32" s="18"/>
      <c r="E32" s="18"/>
      <c r="F32" s="34">
        <f t="shared" si="0"/>
        <v>0</v>
      </c>
      <c r="G32" s="34">
        <v>0.3333333333333333</v>
      </c>
      <c r="H32" s="34">
        <f t="shared" si="1"/>
        <v>0</v>
      </c>
      <c r="I32" s="38"/>
    </row>
    <row r="33" spans="1:9" ht="13.5" thickBot="1">
      <c r="A33" s="45">
        <v>27</v>
      </c>
      <c r="B33" s="45"/>
      <c r="C33" s="45"/>
      <c r="D33" s="45"/>
      <c r="E33" s="45"/>
      <c r="F33" s="109">
        <f t="shared" si="0"/>
        <v>0</v>
      </c>
      <c r="G33" s="44"/>
      <c r="H33" s="105">
        <f t="shared" si="1"/>
        <v>0</v>
      </c>
      <c r="I33" s="48"/>
    </row>
    <row r="34" spans="1:9" ht="13.5" thickBot="1">
      <c r="A34" s="100">
        <v>28</v>
      </c>
      <c r="B34" s="100"/>
      <c r="C34" s="100"/>
      <c r="D34" s="100"/>
      <c r="E34" s="100"/>
      <c r="F34" s="100">
        <f t="shared" si="0"/>
        <v>0</v>
      </c>
      <c r="G34" s="100"/>
      <c r="H34" s="100">
        <f t="shared" si="1"/>
        <v>0</v>
      </c>
      <c r="I34" s="38"/>
    </row>
    <row r="35" spans="1:9" ht="13.5" thickBot="1">
      <c r="A35" s="110">
        <v>29</v>
      </c>
      <c r="B35" s="139"/>
      <c r="C35" s="139"/>
      <c r="D35" s="18"/>
      <c r="E35" s="18"/>
      <c r="F35" s="34">
        <f t="shared" si="0"/>
        <v>0</v>
      </c>
      <c r="G35" s="34">
        <v>0.3333333333333333</v>
      </c>
      <c r="H35" s="34">
        <f t="shared" si="1"/>
        <v>0</v>
      </c>
      <c r="I35" s="38"/>
    </row>
    <row r="36" spans="1:9" ht="13.5" thickBot="1">
      <c r="A36" s="110">
        <v>30</v>
      </c>
      <c r="B36" s="139"/>
      <c r="C36" s="139"/>
      <c r="D36" s="18"/>
      <c r="E36" s="18"/>
      <c r="F36" s="34">
        <f t="shared" si="0"/>
        <v>0</v>
      </c>
      <c r="G36" s="34">
        <v>0.3333333333333333</v>
      </c>
      <c r="H36" s="34">
        <f t="shared" si="1"/>
        <v>0</v>
      </c>
      <c r="I36" s="38"/>
    </row>
    <row r="37" spans="1:9" ht="13.5" thickBot="1">
      <c r="A37" s="18">
        <v>31</v>
      </c>
      <c r="B37" s="139"/>
      <c r="C37" s="139"/>
      <c r="D37" s="139"/>
      <c r="E37" s="139"/>
      <c r="F37" s="34">
        <f t="shared" si="0"/>
        <v>0</v>
      </c>
      <c r="G37" s="34">
        <v>0.3333333333333333</v>
      </c>
      <c r="H37" s="34">
        <f t="shared" si="1"/>
        <v>0</v>
      </c>
      <c r="I37" s="38"/>
    </row>
    <row r="38" spans="1:8" ht="12.75">
      <c r="A38" s="14"/>
      <c r="B38" s="6"/>
      <c r="C38" s="6"/>
      <c r="D38" s="6"/>
      <c r="E38" s="6"/>
      <c r="F38" s="5"/>
      <c r="G38" s="6"/>
      <c r="H38" s="20"/>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(Juni!H42)</f>
        <v>0</v>
      </c>
    </row>
    <row r="41" spans="1:8" ht="12.75">
      <c r="A41" s="14" t="s">
        <v>15</v>
      </c>
      <c r="B41" s="5"/>
      <c r="C41" s="6"/>
      <c r="D41" s="6"/>
      <c r="E41" s="26"/>
      <c r="F41" s="25"/>
      <c r="G41" s="21">
        <f>SUM(G7:G37)</f>
        <v>7.666666666666663</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3937007874015748" bottom="0.6692913385826772" header="0.4330708661417323" footer="0.4330708661417323"/>
  <pageSetup orientation="portrait" paperSize="9"/>
  <headerFooter alignWithMargins="0">
    <oddHeader>&amp;C&amp;F</oddHeader>
    <oddFooter>&amp;CSida &amp;P</oddFooter>
  </headerFooter>
</worksheet>
</file>

<file path=xl/worksheets/sheet9.xml><?xml version="1.0" encoding="utf-8"?>
<worksheet xmlns="http://schemas.openxmlformats.org/spreadsheetml/2006/main" xmlns:r="http://schemas.openxmlformats.org/officeDocument/2006/relationships">
  <dimension ref="A1:I51"/>
  <sheetViews>
    <sheetView showZeros="0" zoomScalePageLayoutView="0" workbookViewId="0" topLeftCell="A1">
      <selection activeCell="B7" sqref="B7"/>
    </sheetView>
  </sheetViews>
  <sheetFormatPr defaultColWidth="11.375" defaultRowHeight="12.75"/>
  <cols>
    <col min="1" max="1" width="5.75390625" style="0" customWidth="1"/>
    <col min="2" max="6" width="8.125" style="0" customWidth="1"/>
    <col min="7" max="7" width="8.75390625" style="0" customWidth="1"/>
    <col min="8" max="8" width="8.125" style="16" customWidth="1"/>
    <col min="9" max="9" width="15.75390625" style="0" customWidth="1"/>
  </cols>
  <sheetData>
    <row r="1" spans="1:8" s="32" customFormat="1" ht="19.5">
      <c r="A1" s="29" t="s">
        <v>0</v>
      </c>
      <c r="B1" s="30"/>
      <c r="C1" s="30"/>
      <c r="D1" s="31"/>
      <c r="E1" s="30"/>
      <c r="F1" s="30"/>
      <c r="H1" s="33"/>
    </row>
    <row r="2" spans="1:8" s="3" customFormat="1" ht="18">
      <c r="A2" s="8" t="s">
        <v>1</v>
      </c>
      <c r="B2" s="9"/>
      <c r="C2" s="28">
        <f>(Jan!C2)</f>
        <v>0</v>
      </c>
      <c r="D2" s="9"/>
      <c r="E2" s="9"/>
      <c r="F2" s="9"/>
      <c r="H2" s="15"/>
    </row>
    <row r="3" spans="1:8" s="3" customFormat="1" ht="18">
      <c r="A3" s="8" t="s">
        <v>2</v>
      </c>
      <c r="B3" s="9"/>
      <c r="C3" s="28" t="s">
        <v>29</v>
      </c>
      <c r="D3" s="10"/>
      <c r="E3" s="9"/>
      <c r="F3" s="9"/>
      <c r="H3" s="15"/>
    </row>
    <row r="4" spans="1:6" ht="18">
      <c r="A4" s="8" t="s">
        <v>4</v>
      </c>
      <c r="B4" s="6"/>
      <c r="C4" s="28">
        <f>(Jan!C4)</f>
        <v>2024</v>
      </c>
      <c r="D4" s="6"/>
      <c r="E4" s="6"/>
      <c r="F4" s="6"/>
    </row>
    <row r="5" spans="1:8" s="38" customFormat="1" ht="12.75" thickBot="1">
      <c r="A5" s="35"/>
      <c r="B5" s="36"/>
      <c r="C5" s="37"/>
      <c r="D5" s="36"/>
      <c r="E5" s="36"/>
      <c r="F5" s="36"/>
      <c r="H5" s="39"/>
    </row>
    <row r="6" spans="1:9" s="4" customFormat="1" ht="12.75" customHeight="1" thickBot="1">
      <c r="A6" s="121" t="s">
        <v>5</v>
      </c>
      <c r="B6" s="122" t="s">
        <v>6</v>
      </c>
      <c r="C6" s="122" t="s">
        <v>7</v>
      </c>
      <c r="D6" s="122" t="s">
        <v>8</v>
      </c>
      <c r="E6" s="123" t="s">
        <v>9</v>
      </c>
      <c r="F6" s="124" t="s">
        <v>10</v>
      </c>
      <c r="G6" s="123" t="s">
        <v>11</v>
      </c>
      <c r="H6" s="125" t="s">
        <v>12</v>
      </c>
      <c r="I6" s="47"/>
    </row>
    <row r="7" spans="1:9" ht="13.5" thickBot="1">
      <c r="A7" s="110">
        <v>1</v>
      </c>
      <c r="B7" s="139"/>
      <c r="C7" s="139"/>
      <c r="D7" s="18"/>
      <c r="E7" s="18"/>
      <c r="F7" s="34">
        <f aca="true" t="shared" si="0" ref="F7:F37">IF(C7-B7&gt;$E$50,IF(E7-D7&lt;$E$51,IF(C7&lt;$E$49,IF(B7&gt;$E$48,C7-B7-$E$51,C7-$E$48-$E$51),IF(B7&gt;$E$48,$E$49-B7-$E$51,$E$49-$E$48-$E$51)),IF(C7&lt;$E$49,IF(B7&gt;$E$48,C7-B7-(E7-D7),C7-$E$48-(E7-D7)),IF(B7&gt;$E$48,$E$49-B7-(E7-D7),$E$49-$E$48-(E7-D7)))),$E$50)</f>
        <v>0</v>
      </c>
      <c r="G7" s="34">
        <v>0.3333333333333333</v>
      </c>
      <c r="H7" s="34">
        <f aca="true" t="shared" si="1" ref="H7:H37">IF(F7=0,0,F7-G7)</f>
        <v>0</v>
      </c>
      <c r="I7" s="38"/>
    </row>
    <row r="8" spans="1:9" ht="13.5" thickBot="1">
      <c r="A8" s="18">
        <v>2</v>
      </c>
      <c r="B8" s="139"/>
      <c r="C8" s="139"/>
      <c r="D8" s="18"/>
      <c r="E8" s="18"/>
      <c r="F8" s="34">
        <f t="shared" si="0"/>
        <v>0</v>
      </c>
      <c r="G8" s="34">
        <v>0.3333333333333333</v>
      </c>
      <c r="H8" s="34">
        <f t="shared" si="1"/>
        <v>0</v>
      </c>
      <c r="I8" s="38"/>
    </row>
    <row r="9" spans="1:9" ht="13.5" thickBot="1">
      <c r="A9" s="45">
        <v>3</v>
      </c>
      <c r="B9" s="45"/>
      <c r="C9" s="45"/>
      <c r="D9" s="45"/>
      <c r="E9" s="45"/>
      <c r="F9" s="109">
        <f t="shared" si="0"/>
        <v>0</v>
      </c>
      <c r="G9" s="44"/>
      <c r="H9" s="105">
        <f t="shared" si="1"/>
        <v>0</v>
      </c>
      <c r="I9" s="38"/>
    </row>
    <row r="10" spans="1:9" ht="13.5" thickBot="1">
      <c r="A10" s="99">
        <v>4</v>
      </c>
      <c r="B10" s="119"/>
      <c r="C10" s="119"/>
      <c r="D10" s="119"/>
      <c r="E10" s="119"/>
      <c r="F10" s="119">
        <f t="shared" si="0"/>
        <v>0</v>
      </c>
      <c r="G10" s="119"/>
      <c r="H10" s="119">
        <f t="shared" si="1"/>
        <v>0</v>
      </c>
      <c r="I10" s="38"/>
    </row>
    <row r="11" spans="1:9" ht="13.5" thickBot="1">
      <c r="A11" s="18">
        <v>5</v>
      </c>
      <c r="B11" s="139"/>
      <c r="C11" s="139"/>
      <c r="D11" s="18"/>
      <c r="E11" s="18"/>
      <c r="F11" s="34">
        <f t="shared" si="0"/>
        <v>0</v>
      </c>
      <c r="G11" s="34">
        <v>0.3333333333333333</v>
      </c>
      <c r="H11" s="34">
        <f t="shared" si="1"/>
        <v>0</v>
      </c>
      <c r="I11" s="38"/>
    </row>
    <row r="12" spans="1:9" ht="13.5" thickBot="1">
      <c r="A12" s="110">
        <v>6</v>
      </c>
      <c r="B12" s="139"/>
      <c r="C12" s="139"/>
      <c r="D12" s="18"/>
      <c r="E12" s="18"/>
      <c r="F12" s="34">
        <f t="shared" si="0"/>
        <v>0</v>
      </c>
      <c r="G12" s="34">
        <v>0.3333333333333333</v>
      </c>
      <c r="H12" s="34">
        <f t="shared" si="1"/>
        <v>0</v>
      </c>
      <c r="I12" s="38"/>
    </row>
    <row r="13" spans="1:9" ht="13.5" thickBot="1">
      <c r="A13" s="18">
        <v>7</v>
      </c>
      <c r="B13" s="139"/>
      <c r="C13" s="139"/>
      <c r="D13" s="139"/>
      <c r="E13" s="139"/>
      <c r="F13" s="34">
        <f t="shared" si="0"/>
        <v>0</v>
      </c>
      <c r="G13" s="34">
        <v>0.3333333333333333</v>
      </c>
      <c r="H13" s="34">
        <f t="shared" si="1"/>
        <v>0</v>
      </c>
      <c r="I13" s="38"/>
    </row>
    <row r="14" spans="1:9" ht="13.5" thickBot="1">
      <c r="A14" s="110">
        <v>8</v>
      </c>
      <c r="B14" s="139"/>
      <c r="C14" s="139"/>
      <c r="D14" s="18"/>
      <c r="E14" s="18"/>
      <c r="F14" s="34">
        <f t="shared" si="0"/>
        <v>0</v>
      </c>
      <c r="G14" s="34">
        <v>0.3333333333333333</v>
      </c>
      <c r="H14" s="34">
        <f t="shared" si="1"/>
        <v>0</v>
      </c>
      <c r="I14" s="38"/>
    </row>
    <row r="15" spans="1:9" ht="13.5" thickBot="1">
      <c r="A15" s="18">
        <v>9</v>
      </c>
      <c r="B15" s="139"/>
      <c r="C15" s="139"/>
      <c r="D15" s="18"/>
      <c r="E15" s="18"/>
      <c r="F15" s="34">
        <f t="shared" si="0"/>
        <v>0</v>
      </c>
      <c r="G15" s="34">
        <v>0.3333333333333333</v>
      </c>
      <c r="H15" s="34">
        <f t="shared" si="1"/>
        <v>0</v>
      </c>
      <c r="I15" s="38"/>
    </row>
    <row r="16" spans="1:9" ht="13.5" thickBot="1">
      <c r="A16" s="45">
        <v>10</v>
      </c>
      <c r="B16" s="45"/>
      <c r="C16" s="45"/>
      <c r="D16" s="45"/>
      <c r="E16" s="45"/>
      <c r="F16" s="109">
        <f t="shared" si="0"/>
        <v>0</v>
      </c>
      <c r="G16" s="44"/>
      <c r="H16" s="105">
        <f t="shared" si="1"/>
        <v>0</v>
      </c>
      <c r="I16" s="38"/>
    </row>
    <row r="17" spans="1:9" ht="13.5" thickBot="1">
      <c r="A17" s="99">
        <v>11</v>
      </c>
      <c r="B17" s="119"/>
      <c r="C17" s="119"/>
      <c r="D17" s="119"/>
      <c r="E17" s="119"/>
      <c r="F17" s="119">
        <f t="shared" si="0"/>
        <v>0</v>
      </c>
      <c r="G17" s="119"/>
      <c r="H17" s="119">
        <f t="shared" si="1"/>
        <v>0</v>
      </c>
      <c r="I17" s="38"/>
    </row>
    <row r="18" spans="1:9" ht="13.5" thickBot="1">
      <c r="A18" s="18">
        <v>12</v>
      </c>
      <c r="B18" s="139"/>
      <c r="C18" s="139"/>
      <c r="D18" s="18"/>
      <c r="E18" s="18"/>
      <c r="F18" s="34">
        <f t="shared" si="0"/>
        <v>0</v>
      </c>
      <c r="G18" s="34">
        <v>0.3333333333333333</v>
      </c>
      <c r="H18" s="34">
        <f t="shared" si="1"/>
        <v>0</v>
      </c>
      <c r="I18" s="38"/>
    </row>
    <row r="19" spans="1:9" ht="13.5" thickBot="1">
      <c r="A19" s="110">
        <v>13</v>
      </c>
      <c r="B19" s="139"/>
      <c r="C19" s="139"/>
      <c r="D19" s="18"/>
      <c r="E19" s="18"/>
      <c r="F19" s="34">
        <f t="shared" si="0"/>
        <v>0</v>
      </c>
      <c r="G19" s="34">
        <v>0.3333333333333333</v>
      </c>
      <c r="H19" s="34">
        <f t="shared" si="1"/>
        <v>0</v>
      </c>
      <c r="I19" s="38"/>
    </row>
    <row r="20" spans="1:9" ht="13.5" thickBot="1">
      <c r="A20" s="18">
        <v>14</v>
      </c>
      <c r="B20" s="139"/>
      <c r="C20" s="139"/>
      <c r="D20" s="139"/>
      <c r="E20" s="139"/>
      <c r="F20" s="34">
        <f t="shared" si="0"/>
        <v>0</v>
      </c>
      <c r="G20" s="34">
        <v>0.3333333333333333</v>
      </c>
      <c r="H20" s="34">
        <f t="shared" si="1"/>
        <v>0</v>
      </c>
      <c r="I20" s="38"/>
    </row>
    <row r="21" spans="1:9" ht="13.5" thickBot="1">
      <c r="A21" s="110">
        <v>15</v>
      </c>
      <c r="B21" s="139"/>
      <c r="C21" s="139"/>
      <c r="D21" s="18"/>
      <c r="E21" s="18"/>
      <c r="F21" s="34">
        <f t="shared" si="0"/>
        <v>0</v>
      </c>
      <c r="G21" s="34">
        <v>0.3333333333333333</v>
      </c>
      <c r="H21" s="34">
        <f t="shared" si="1"/>
        <v>0</v>
      </c>
      <c r="I21" s="38"/>
    </row>
    <row r="22" spans="1:9" ht="13.5" thickBot="1">
      <c r="A22" s="18">
        <v>16</v>
      </c>
      <c r="B22" s="139"/>
      <c r="C22" s="139"/>
      <c r="D22" s="18"/>
      <c r="E22" s="18"/>
      <c r="F22" s="34">
        <f t="shared" si="0"/>
        <v>0</v>
      </c>
      <c r="G22" s="34">
        <v>0.3333333333333333</v>
      </c>
      <c r="H22" s="34">
        <f t="shared" si="1"/>
        <v>0</v>
      </c>
      <c r="I22" s="38"/>
    </row>
    <row r="23" spans="1:9" ht="13.5" thickBot="1">
      <c r="A23" s="45">
        <v>17</v>
      </c>
      <c r="B23" s="45"/>
      <c r="C23" s="45"/>
      <c r="D23" s="45"/>
      <c r="E23" s="45"/>
      <c r="F23" s="109">
        <f t="shared" si="0"/>
        <v>0</v>
      </c>
      <c r="G23" s="44"/>
      <c r="H23" s="105">
        <f t="shared" si="1"/>
        <v>0</v>
      </c>
      <c r="I23" s="38"/>
    </row>
    <row r="24" spans="1:9" ht="13.5" thickBot="1">
      <c r="A24" s="99">
        <v>18</v>
      </c>
      <c r="B24" s="119"/>
      <c r="C24" s="119"/>
      <c r="D24" s="119"/>
      <c r="E24" s="119"/>
      <c r="F24" s="119">
        <f t="shared" si="0"/>
        <v>0</v>
      </c>
      <c r="G24" s="119"/>
      <c r="H24" s="119">
        <f t="shared" si="1"/>
        <v>0</v>
      </c>
      <c r="I24" s="38"/>
    </row>
    <row r="25" spans="1:9" ht="13.5" thickBot="1">
      <c r="A25" s="18">
        <v>19</v>
      </c>
      <c r="B25" s="139"/>
      <c r="C25" s="139"/>
      <c r="D25" s="18"/>
      <c r="E25" s="18"/>
      <c r="F25" s="34">
        <f t="shared" si="0"/>
        <v>0</v>
      </c>
      <c r="G25" s="34">
        <v>0.3333333333333333</v>
      </c>
      <c r="H25" s="34">
        <f t="shared" si="1"/>
        <v>0</v>
      </c>
      <c r="I25" s="38"/>
    </row>
    <row r="26" spans="1:9" ht="13.5" thickBot="1">
      <c r="A26" s="110">
        <v>20</v>
      </c>
      <c r="B26" s="139"/>
      <c r="C26" s="139"/>
      <c r="D26" s="18"/>
      <c r="E26" s="18"/>
      <c r="F26" s="34">
        <f t="shared" si="0"/>
        <v>0</v>
      </c>
      <c r="G26" s="34">
        <v>0.3333333333333333</v>
      </c>
      <c r="H26" s="34">
        <f t="shared" si="1"/>
        <v>0</v>
      </c>
      <c r="I26" s="38"/>
    </row>
    <row r="27" spans="1:9" ht="13.5" thickBot="1">
      <c r="A27" s="18">
        <v>21</v>
      </c>
      <c r="B27" s="139"/>
      <c r="C27" s="139"/>
      <c r="D27" s="139"/>
      <c r="E27" s="139"/>
      <c r="F27" s="34">
        <f t="shared" si="0"/>
        <v>0</v>
      </c>
      <c r="G27" s="34">
        <v>0.3333333333333333</v>
      </c>
      <c r="H27" s="34">
        <f t="shared" si="1"/>
        <v>0</v>
      </c>
      <c r="I27" s="38"/>
    </row>
    <row r="28" spans="1:9" ht="13.5" thickBot="1">
      <c r="A28" s="110">
        <v>22</v>
      </c>
      <c r="B28" s="139"/>
      <c r="C28" s="139"/>
      <c r="D28" s="18"/>
      <c r="E28" s="18"/>
      <c r="F28" s="34">
        <f t="shared" si="0"/>
        <v>0</v>
      </c>
      <c r="G28" s="34">
        <v>0.3333333333333333</v>
      </c>
      <c r="H28" s="34">
        <f t="shared" si="1"/>
        <v>0</v>
      </c>
      <c r="I28" s="38"/>
    </row>
    <row r="29" spans="1:9" ht="13.5" thickBot="1">
      <c r="A29" s="18">
        <v>23</v>
      </c>
      <c r="B29" s="139"/>
      <c r="C29" s="139"/>
      <c r="D29" s="18"/>
      <c r="E29" s="18"/>
      <c r="F29" s="34">
        <f t="shared" si="0"/>
        <v>0</v>
      </c>
      <c r="G29" s="34">
        <v>0.3333333333333333</v>
      </c>
      <c r="H29" s="34">
        <f t="shared" si="1"/>
        <v>0</v>
      </c>
      <c r="I29" s="38"/>
    </row>
    <row r="30" spans="1:9" ht="13.5" thickBot="1">
      <c r="A30" s="45">
        <v>24</v>
      </c>
      <c r="B30" s="45"/>
      <c r="C30" s="45"/>
      <c r="D30" s="45"/>
      <c r="E30" s="45"/>
      <c r="F30" s="109">
        <f t="shared" si="0"/>
        <v>0</v>
      </c>
      <c r="G30" s="44"/>
      <c r="H30" s="105">
        <f t="shared" si="1"/>
        <v>0</v>
      </c>
      <c r="I30" s="38"/>
    </row>
    <row r="31" spans="1:9" ht="13.5" thickBot="1">
      <c r="A31" s="99">
        <v>25</v>
      </c>
      <c r="B31" s="119"/>
      <c r="C31" s="119"/>
      <c r="D31" s="119"/>
      <c r="E31" s="119"/>
      <c r="F31" s="119">
        <f t="shared" si="0"/>
        <v>0</v>
      </c>
      <c r="G31" s="119"/>
      <c r="H31" s="119">
        <f t="shared" si="1"/>
        <v>0</v>
      </c>
      <c r="I31" s="38"/>
    </row>
    <row r="32" spans="1:9" ht="13.5" thickBot="1">
      <c r="A32" s="18">
        <v>26</v>
      </c>
      <c r="B32" s="139"/>
      <c r="C32" s="139"/>
      <c r="D32" s="18"/>
      <c r="E32" s="18"/>
      <c r="F32" s="34">
        <f t="shared" si="0"/>
        <v>0</v>
      </c>
      <c r="G32" s="34">
        <v>0.3333333333333333</v>
      </c>
      <c r="H32" s="34">
        <f t="shared" si="1"/>
        <v>0</v>
      </c>
      <c r="I32" s="38"/>
    </row>
    <row r="33" spans="1:9" ht="13.5" thickBot="1">
      <c r="A33" s="110">
        <v>27</v>
      </c>
      <c r="B33" s="139"/>
      <c r="C33" s="139"/>
      <c r="D33" s="18"/>
      <c r="E33" s="18"/>
      <c r="F33" s="34">
        <f t="shared" si="0"/>
        <v>0</v>
      </c>
      <c r="G33" s="34">
        <v>0.3333333333333333</v>
      </c>
      <c r="H33" s="34">
        <f t="shared" si="1"/>
        <v>0</v>
      </c>
      <c r="I33" s="38"/>
    </row>
    <row r="34" spans="1:9" ht="13.5" thickBot="1">
      <c r="A34" s="18">
        <v>28</v>
      </c>
      <c r="B34" s="139"/>
      <c r="C34" s="139"/>
      <c r="D34" s="139"/>
      <c r="E34" s="139"/>
      <c r="F34" s="34">
        <f t="shared" si="0"/>
        <v>0</v>
      </c>
      <c r="G34" s="34">
        <v>0.3333333333333333</v>
      </c>
      <c r="H34" s="34">
        <f t="shared" si="1"/>
        <v>0</v>
      </c>
      <c r="I34" s="38"/>
    </row>
    <row r="35" spans="1:9" ht="13.5" thickBot="1">
      <c r="A35" s="110">
        <v>29</v>
      </c>
      <c r="B35" s="139"/>
      <c r="C35" s="139"/>
      <c r="D35" s="18"/>
      <c r="E35" s="18"/>
      <c r="F35" s="34">
        <f t="shared" si="0"/>
        <v>0</v>
      </c>
      <c r="G35" s="34">
        <v>0.3333333333333333</v>
      </c>
      <c r="H35" s="34">
        <f t="shared" si="1"/>
        <v>0</v>
      </c>
      <c r="I35" s="38"/>
    </row>
    <row r="36" spans="1:9" ht="13.5" thickBot="1">
      <c r="A36" s="18">
        <v>30</v>
      </c>
      <c r="B36" s="139"/>
      <c r="C36" s="139"/>
      <c r="D36" s="18"/>
      <c r="E36" s="18"/>
      <c r="F36" s="34">
        <f t="shared" si="0"/>
        <v>0</v>
      </c>
      <c r="G36" s="34">
        <v>0.3333333333333333</v>
      </c>
      <c r="H36" s="34">
        <f t="shared" si="1"/>
        <v>0</v>
      </c>
      <c r="I36" s="38"/>
    </row>
    <row r="37" spans="1:9" ht="13.5" thickBot="1">
      <c r="A37" s="45">
        <v>31</v>
      </c>
      <c r="B37" s="45"/>
      <c r="C37" s="45"/>
      <c r="D37" s="45"/>
      <c r="E37" s="45"/>
      <c r="F37" s="109">
        <f t="shared" si="0"/>
        <v>0</v>
      </c>
      <c r="G37" s="44"/>
      <c r="H37" s="105">
        <f t="shared" si="1"/>
        <v>0</v>
      </c>
      <c r="I37" s="38"/>
    </row>
    <row r="38" spans="1:8" ht="12.75">
      <c r="A38" s="14"/>
      <c r="B38" s="6"/>
      <c r="C38" s="6"/>
      <c r="D38" s="6"/>
      <c r="E38" s="6"/>
      <c r="F38" s="5"/>
      <c r="G38" s="6"/>
      <c r="H38" s="20"/>
    </row>
    <row r="39" spans="1:8" ht="13.5" thickBot="1">
      <c r="A39" s="14" t="s">
        <v>13</v>
      </c>
      <c r="B39" s="6"/>
      <c r="C39" s="6"/>
      <c r="D39" s="6"/>
      <c r="E39" s="22"/>
      <c r="F39" s="23"/>
      <c r="G39" s="22"/>
      <c r="H39" s="129">
        <f>SUM(H7:H37)</f>
        <v>0</v>
      </c>
    </row>
    <row r="40" spans="1:8" ht="13.5" thickBot="1">
      <c r="A40" s="14" t="s">
        <v>14</v>
      </c>
      <c r="B40" s="5"/>
      <c r="C40" s="6"/>
      <c r="D40" s="6"/>
      <c r="E40" s="5"/>
      <c r="F40" s="19"/>
      <c r="G40" s="6"/>
      <c r="H40" s="126">
        <f>(Juli!H43)</f>
        <v>0</v>
      </c>
    </row>
    <row r="41" spans="1:8" ht="12.75">
      <c r="A41" s="14" t="s">
        <v>15</v>
      </c>
      <c r="B41" s="5"/>
      <c r="C41" s="6"/>
      <c r="D41" s="6"/>
      <c r="E41" s="26"/>
      <c r="F41" s="25"/>
      <c r="G41" s="21">
        <f>SUM(G7:G37)</f>
        <v>7.33333333333333</v>
      </c>
      <c r="H41" s="128"/>
    </row>
    <row r="42" spans="1:8" ht="13.5" thickBot="1">
      <c r="A42" s="14" t="s">
        <v>16</v>
      </c>
      <c r="B42" s="5"/>
      <c r="C42" s="6"/>
      <c r="D42" s="6"/>
      <c r="E42" s="24"/>
      <c r="F42" s="21">
        <f>SUM(F7:F37)</f>
        <v>0</v>
      </c>
      <c r="G42" s="27"/>
      <c r="H42" s="128"/>
    </row>
    <row r="43" spans="1:8" ht="27" customHeight="1" thickBot="1">
      <c r="A43" s="17" t="s">
        <v>17</v>
      </c>
      <c r="B43" s="11"/>
      <c r="C43" s="11"/>
      <c r="D43" s="7"/>
      <c r="E43" s="12"/>
      <c r="F43" s="132" t="s">
        <v>18</v>
      </c>
      <c r="G43" s="13"/>
      <c r="H43" s="126">
        <f>SUM(H39+H40)</f>
        <v>0</v>
      </c>
    </row>
    <row r="44" spans="1:7" ht="12.75" hidden="1">
      <c r="A44" t="s">
        <v>19</v>
      </c>
      <c r="E44">
        <f>(F7+F8+F9+F10+F11+F12+F13+F14+F15+F16+F17+F18+F19+F20+F21+F22+F23+F24+F25+F26+F27+F28+F29+F30+F31+F32+F33+F34+F35+F36+F37)*24</f>
        <v>0</v>
      </c>
      <c r="G44" s="2"/>
    </row>
    <row r="45" spans="1:5" ht="12.75" hidden="1">
      <c r="A45" t="s">
        <v>19</v>
      </c>
      <c r="E45" s="2">
        <f>INT(E44)</f>
        <v>0</v>
      </c>
    </row>
    <row r="46" spans="1:5" ht="12.75" hidden="1">
      <c r="A46" t="s">
        <v>19</v>
      </c>
      <c r="E46" s="2">
        <f>((E44-E45)*60)/100</f>
        <v>0</v>
      </c>
    </row>
    <row r="47" ht="12.75">
      <c r="E47" s="2"/>
    </row>
    <row r="48" spans="1:6" ht="12.75">
      <c r="A48" t="s">
        <v>20</v>
      </c>
      <c r="E48" s="1">
        <v>0.2708333333333333</v>
      </c>
      <c r="F48" t="s">
        <v>36</v>
      </c>
    </row>
    <row r="49" spans="1:6" ht="12.75">
      <c r="A49" t="s">
        <v>21</v>
      </c>
      <c r="E49" s="1">
        <v>0.8333333333333334</v>
      </c>
      <c r="F49" t="s">
        <v>37</v>
      </c>
    </row>
    <row r="50" ht="12.75">
      <c r="E50" s="40">
        <v>0</v>
      </c>
    </row>
    <row r="51" spans="1:6" ht="12.75">
      <c r="A51" t="s">
        <v>22</v>
      </c>
      <c r="E51" s="1">
        <v>0.020833333333333332</v>
      </c>
      <c r="F51" t="s">
        <v>37</v>
      </c>
    </row>
  </sheetData>
  <sheetProtection/>
  <printOptions gridLines="1" horizontalCentered="1"/>
  <pageMargins left="0.3937007874015748" right="0.3937007874015748" top="0.4724409448818898" bottom="0.3937007874015748" header="0.4330708661417323" footer="0.4330708661417323"/>
  <pageSetup orientation="portrait" paperSize="9"/>
  <headerFooter alignWithMargins="0">
    <oddHeader>&amp;C&amp;F</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Uppsala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Flextidsmall 2023</dc:title>
  <dc:subject>Flextid</dc:subject>
  <dc:creator>Masoud Tajallaei</dc:creator>
  <cp:keywords>flextid,flex</cp:keywords>
  <dc:description/>
  <cp:lastModifiedBy>Masoud Tajallaei</cp:lastModifiedBy>
  <cp:lastPrinted>2007-12-07T13:30:48Z</cp:lastPrinted>
  <dcterms:created xsi:type="dcterms:W3CDTF">1999-01-07T11:04:18Z</dcterms:created>
  <dcterms:modified xsi:type="dcterms:W3CDTF">2023-12-19T11:22:00Z</dcterms:modified>
  <cp:category/>
  <cp:version/>
  <cp:contentType/>
  <cp:contentStatus/>
</cp:coreProperties>
</file>