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2"/>
  <workbookPr/>
  <mc:AlternateContent xmlns:mc="http://schemas.openxmlformats.org/markup-compatibility/2006">
    <mc:Choice Requires="x15">
      <x15ac:absPath xmlns:x15ac="http://schemas.microsoft.com/office/spreadsheetml/2010/11/ac" url="\\argos.storage.uu.se\MyGroups$\Gold\Nordiska_Najad\Webb\Kp1\Aktuellt (terminsbundet)\"/>
    </mc:Choice>
  </mc:AlternateContent>
  <xr:revisionPtr revIDLastSave="0" documentId="13_ncr:1_{2FE64603-1DEE-4802-88F4-1443C90FDC56}" xr6:coauthVersionLast="36" xr6:coauthVersionMax="36" xr10:uidLastSave="{00000000-0000-0000-0000-000000000000}"/>
  <bookViews>
    <workbookView xWindow="0" yWindow="0" windowWidth="41280" windowHeight="11460" xr2:uid="{00000000-000D-0000-FFFF-FFFF00000000}"/>
  </bookViews>
  <sheets>
    <sheet name="Kurs 1" sheetId="2" r:id="rId1"/>
    <sheet name="Blad1" sheetId="3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" i="2" l="1"/>
  <c r="L5" i="2"/>
  <c r="F41" i="3" l="1"/>
  <c r="F42" i="3"/>
  <c r="G5" i="2" l="1"/>
  <c r="P4" i="2" s="1"/>
  <c r="P5" i="2" l="1"/>
</calcChain>
</file>

<file path=xl/sharedStrings.xml><?xml version="1.0" encoding="utf-8"?>
<sst xmlns="http://schemas.openxmlformats.org/spreadsheetml/2006/main" count="182" uniqueCount="90">
  <si>
    <t>AAA</t>
  </si>
  <si>
    <t>AAF</t>
  </si>
  <si>
    <t>AAC</t>
  </si>
  <si>
    <t>ACA</t>
  </si>
  <si>
    <t>AAE</t>
  </si>
  <si>
    <t>CAC</t>
  </si>
  <si>
    <t>EAA</t>
  </si>
  <si>
    <t>CCA</t>
  </si>
  <si>
    <t>ACE</t>
  </si>
  <si>
    <t>CCC</t>
  </si>
  <si>
    <t>EAC</t>
  </si>
  <si>
    <t>CEA</t>
  </si>
  <si>
    <t>CCE</t>
  </si>
  <si>
    <t>EAE</t>
  </si>
  <si>
    <t>ACF</t>
  </si>
  <si>
    <t>CEC</t>
  </si>
  <si>
    <t>EEA</t>
  </si>
  <si>
    <t>AFA</t>
  </si>
  <si>
    <t>ECE</t>
  </si>
  <si>
    <t>CCF</t>
  </si>
  <si>
    <t>EEC</t>
  </si>
  <si>
    <t>FAC</t>
  </si>
  <si>
    <t>EEE</t>
  </si>
  <si>
    <t>CFA</t>
  </si>
  <si>
    <t>CEF</t>
  </si>
  <si>
    <t>CFC</t>
  </si>
  <si>
    <t>FCE</t>
  </si>
  <si>
    <t>EEF</t>
  </si>
  <si>
    <t>FAF</t>
  </si>
  <si>
    <t>EFC</t>
  </si>
  <si>
    <t>EFE</t>
  </si>
  <si>
    <t>FCF</t>
  </si>
  <si>
    <t>FFA</t>
  </si>
  <si>
    <t>FEF</t>
  </si>
  <si>
    <t>FFC</t>
  </si>
  <si>
    <t>FFE</t>
  </si>
  <si>
    <t>FFF</t>
  </si>
  <si>
    <t xml:space="preserve">Delprovsresultat: </t>
  </si>
  <si>
    <t>CAA</t>
  </si>
  <si>
    <t>CAE</t>
  </si>
  <si>
    <t>ECA</t>
  </si>
  <si>
    <t>ECC</t>
  </si>
  <si>
    <t>CAF</t>
  </si>
  <si>
    <t>FAA</t>
  </si>
  <si>
    <t>FCC</t>
  </si>
  <si>
    <t>AFC</t>
  </si>
  <si>
    <t>ECF</t>
  </si>
  <si>
    <t>FEE</t>
  </si>
  <si>
    <t>AFF</t>
  </si>
  <si>
    <t>FCA</t>
  </si>
  <si>
    <t>CFF</t>
  </si>
  <si>
    <t>ACC</t>
  </si>
  <si>
    <t>AEA</t>
  </si>
  <si>
    <t>AEC</t>
  </si>
  <si>
    <t>AEE</t>
  </si>
  <si>
    <t>CEE</t>
  </si>
  <si>
    <t>EFF</t>
  </si>
  <si>
    <t>CFE</t>
  </si>
  <si>
    <t>Felaktig, radera</t>
  </si>
  <si>
    <t xml:space="preserve">Kontroll: </t>
  </si>
  <si>
    <t xml:space="preserve">Rensa bort: </t>
  </si>
  <si>
    <t>Delprov A</t>
  </si>
  <si>
    <t>Delprov C</t>
  </si>
  <si>
    <t>Delprov B</t>
  </si>
  <si>
    <t xml:space="preserve">Skriv elevens resultat här: </t>
  </si>
  <si>
    <t>Elevens provbetyg</t>
  </si>
  <si>
    <t>A</t>
  </si>
  <si>
    <t>B</t>
  </si>
  <si>
    <t>C</t>
  </si>
  <si>
    <t>D</t>
  </si>
  <si>
    <t>E</t>
  </si>
  <si>
    <t>F</t>
  </si>
  <si>
    <t>Provresultat</t>
  </si>
  <si>
    <r>
      <t xml:space="preserve">Summa 
delprov A, B, C
</t>
    </r>
    <r>
      <rPr>
        <sz val="11"/>
        <color theme="1"/>
        <rFont val="Franklin Gothic Book"/>
        <family val="2"/>
      </rPr>
      <t xml:space="preserve"> (beräknas automatiskt)</t>
    </r>
  </si>
  <si>
    <r>
      <t xml:space="preserve">Skriv elevens aspektkombination här, t ex ECE:
</t>
    </r>
    <r>
      <rPr>
        <sz val="11"/>
        <color theme="1"/>
        <rFont val="Franklin Gothic Book"/>
        <family val="2"/>
      </rPr>
      <t xml:space="preserve">(Observera att bokstaven för </t>
    </r>
    <r>
      <rPr>
        <sz val="11"/>
        <color rgb="FFFF0000"/>
        <rFont val="Franklin Gothic Book"/>
        <family val="2"/>
      </rPr>
      <t>Presentationstekniskt hjälpmedel</t>
    </r>
    <r>
      <rPr>
        <sz val="11"/>
        <color theme="1"/>
        <rFont val="Franklin Gothic Book"/>
        <family val="2"/>
      </rPr>
      <t xml:space="preserve"> måste vara sist.)</t>
    </r>
    <r>
      <rPr>
        <sz val="11"/>
        <color theme="1"/>
        <rFont val="Trebuchet MS"/>
        <family val="2"/>
        <scheme val="minor"/>
      </rPr>
      <t xml:space="preserve"> </t>
    </r>
  </si>
  <si>
    <t>Skriv elevens  aspektkombination här,
 t ex ECE:</t>
  </si>
  <si>
    <t>Om svaret "fel" visas på rad 5 betyder det att du knappat in en aspektkombination eller poängsumma som inte är möjlig att ge. 
En sammanvägning kan göras endast om eleven deltagit i alla delproven.</t>
  </si>
  <si>
    <t xml:space="preserve">Filen bör laddas ned direkt från provgruppens webbplats, www.natprov.nordiska.uu.se, för att säkerställa att rätt version används. </t>
  </si>
  <si>
    <t>EFA</t>
  </si>
  <si>
    <t>AFE</t>
  </si>
  <si>
    <t>AEF</t>
  </si>
  <si>
    <t>EAF</t>
  </si>
  <si>
    <t>FAE</t>
  </si>
  <si>
    <t>FEA</t>
  </si>
  <si>
    <t>FEC</t>
  </si>
  <si>
    <t>Kurs 1,vt 2024, sv1/sva1</t>
  </si>
  <si>
    <r>
      <t xml:space="preserve">OBS! Det är viktigt att använda rätt formulär till provet du bedömt. 
Detta formulär gäller enbart det nationella provet för </t>
    </r>
    <r>
      <rPr>
        <b/>
        <sz val="11"/>
        <color theme="1"/>
        <rFont val="Franklin Gothic Book"/>
        <family val="2"/>
      </rPr>
      <t xml:space="preserve">kurs 1, svenska och svenska som andraspråk, vårterminen 2024. </t>
    </r>
  </si>
  <si>
    <r>
      <t xml:space="preserve">Tabellerna nedan ligger till grund för beräkningarna. Inga ändringar skall göras i tabellerna. 
Tabellerna gäller för </t>
    </r>
    <r>
      <rPr>
        <b/>
        <sz val="11"/>
        <color theme="1"/>
        <rFont val="Franklin Gothic Book"/>
        <family val="2"/>
      </rPr>
      <t>kurs 1, vårterminen 2024 och inga andra prov!</t>
    </r>
  </si>
  <si>
    <r>
      <rPr>
        <b/>
        <sz val="11"/>
        <color theme="1"/>
        <rFont val="Franklin Gothic Book"/>
        <family val="2"/>
      </rPr>
      <t>Instruktioner:</t>
    </r>
    <r>
      <rPr>
        <sz val="11"/>
        <color theme="1"/>
        <rFont val="Franklin Gothic Book"/>
        <family val="2"/>
      </rPr>
      <t xml:space="preserve"> Fyll i elevens resultat för delprov A, B och C i de </t>
    </r>
    <r>
      <rPr>
        <b/>
        <sz val="11"/>
        <color theme="1"/>
        <rFont val="Franklin Gothic Book"/>
        <family val="2"/>
      </rPr>
      <t>gröna</t>
    </r>
    <r>
      <rPr>
        <sz val="11"/>
        <color theme="1"/>
        <rFont val="Franklin Gothic Book"/>
        <family val="2"/>
      </rPr>
      <t xml:space="preserve"> rutorna med streckad kant nedan (cell B4, G4, L4). Avsluta med Enter-tangenten (eller klicka i någon annan ruta).
Delprovspoäng och provbetyg beräknas då automatiskt. Elevens provbetyg visas i den</t>
    </r>
    <r>
      <rPr>
        <b/>
        <sz val="11"/>
        <color theme="1"/>
        <rFont val="Franklin Gothic Book"/>
        <family val="2"/>
      </rPr>
      <t xml:space="preserve"> lila</t>
    </r>
    <r>
      <rPr>
        <sz val="11"/>
        <color theme="1"/>
        <rFont val="Franklin Gothic Book"/>
        <family val="2"/>
      </rPr>
      <t xml:space="preserve"> rutan (cell P5).</t>
    </r>
  </si>
  <si>
    <r>
      <t xml:space="preserve">Den här filen är bara ett hjälpmedel. Om du är osäker, utgå alltid från informationen i häftet </t>
    </r>
    <r>
      <rPr>
        <i/>
        <sz val="11"/>
        <color theme="1"/>
        <rFont val="Franklin Gothic Book"/>
        <family val="2"/>
      </rPr>
      <t>Bedömningsanvisningar B&amp;C vt</t>
    </r>
    <r>
      <rPr>
        <sz val="11"/>
        <color theme="1"/>
        <rFont val="Franklin Gothic Book"/>
        <family val="2"/>
      </rPr>
      <t xml:space="preserve">2024. Där hittar du även kontaktuppgifter till provgruppen.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</si>
</sst>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Trebuchet MS"/>
      <family val="2"/>
      <scheme val="minor"/>
    </font>
    <font>
      <b/>
      <sz val="11"/>
      <color theme="1"/>
      <name val="Trebuchet MS"/>
      <family val="2"/>
      <scheme val="minor"/>
    </font>
    <font>
      <b/>
      <sz val="20"/>
      <color theme="1"/>
      <name val="Trebuchet MS"/>
      <family val="2"/>
      <scheme val="minor"/>
    </font>
    <font>
      <b/>
      <sz val="18"/>
      <color theme="1"/>
      <name val="Trebuchet MS"/>
      <family val="2"/>
      <scheme val="minor"/>
    </font>
    <font>
      <sz val="11"/>
      <color rgb="FF006100"/>
      <name val="Trebuchet MS"/>
      <family val="2"/>
      <scheme val="minor"/>
    </font>
    <font>
      <sz val="22"/>
      <color theme="1"/>
      <name val="Franklin Gothic Medium"/>
      <family val="2"/>
    </font>
    <font>
      <b/>
      <sz val="16"/>
      <name val="Trebuchet MS"/>
      <family val="2"/>
      <scheme val="minor"/>
    </font>
    <font>
      <b/>
      <sz val="14"/>
      <color theme="1"/>
      <name val="Trebuchet MS"/>
      <family val="2"/>
      <scheme val="minor"/>
    </font>
    <font>
      <sz val="11"/>
      <color theme="1"/>
      <name val="Franklin Gothic Book"/>
      <family val="2"/>
    </font>
    <font>
      <b/>
      <sz val="11"/>
      <color theme="1"/>
      <name val="Franklin Gothic Book"/>
      <family val="2"/>
    </font>
    <font>
      <sz val="11"/>
      <color rgb="FFFF0000"/>
      <name val="Franklin Gothic Book"/>
      <family val="2"/>
    </font>
    <font>
      <i/>
      <sz val="11"/>
      <color theme="1"/>
      <name val="Franklin Gothic Book"/>
      <family val="2"/>
    </font>
    <font>
      <sz val="22"/>
      <color theme="1"/>
      <name val="Franklin Gothic Book"/>
      <family val="2"/>
    </font>
    <font>
      <sz val="10"/>
      <color theme="1"/>
      <name val="Franklin Gothic Book"/>
      <family val="2"/>
    </font>
    <font>
      <b/>
      <sz val="11"/>
      <color theme="0"/>
      <name val="Franklin Gothic Book"/>
      <family val="2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D4CB"/>
        <bgColor indexed="64"/>
      </patternFill>
    </fill>
    <fill>
      <patternFill patternType="solid">
        <fgColor rgb="FFC6EFCE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E1B2F4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1" tint="0.49998474074526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Dashed">
        <color indexed="64"/>
      </left>
      <right/>
      <top/>
      <bottom/>
      <diagonal/>
    </border>
    <border>
      <left/>
      <right style="mediumDashed">
        <color indexed="64"/>
      </right>
      <top style="mediumDashed">
        <color indexed="64"/>
      </top>
      <bottom style="mediumDashed">
        <color indexed="64"/>
      </bottom>
      <diagonal/>
    </border>
    <border>
      <left/>
      <right style="mediumDashed">
        <color indexed="64"/>
      </right>
      <top/>
      <bottom/>
      <diagonal/>
    </border>
    <border>
      <left style="mediumDashed">
        <color indexed="64"/>
      </left>
      <right style="mediumDashed">
        <color indexed="64"/>
      </right>
      <top style="mediumDashed">
        <color indexed="64"/>
      </top>
      <bottom style="mediumDashed">
        <color indexed="64"/>
      </bottom>
      <diagonal/>
    </border>
    <border>
      <left/>
      <right/>
      <top style="mediumDashed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5" borderId="0" applyNumberFormat="0" applyBorder="0" applyAlignment="0" applyProtection="0"/>
  </cellStyleXfs>
  <cellXfs count="38">
    <xf numFmtId="0" fontId="0" fillId="0" borderId="0" xfId="0"/>
    <xf numFmtId="0" fontId="2" fillId="3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1" fillId="0" borderId="0" xfId="0" applyFont="1"/>
    <xf numFmtId="0" fontId="1" fillId="0" borderId="0" xfId="0" applyFont="1" applyAlignment="1" applyProtection="1">
      <alignment horizontal="right"/>
    </xf>
    <xf numFmtId="0" fontId="2" fillId="3" borderId="0" xfId="0" applyFont="1" applyFill="1" applyAlignment="1" applyProtection="1">
      <alignment horizontal="center"/>
    </xf>
    <xf numFmtId="0" fontId="0" fillId="0" borderId="0" xfId="0" applyProtection="1"/>
    <xf numFmtId="0" fontId="2" fillId="3" borderId="7" xfId="0" applyFont="1" applyFill="1" applyBorder="1" applyAlignment="1" applyProtection="1">
      <alignment horizontal="center"/>
    </xf>
    <xf numFmtId="0" fontId="7" fillId="0" borderId="0" xfId="0" applyFont="1" applyAlignment="1" applyProtection="1">
      <alignment horizontal="right"/>
    </xf>
    <xf numFmtId="0" fontId="6" fillId="7" borderId="2" xfId="1" applyFont="1" applyFill="1" applyBorder="1" applyAlignment="1" applyProtection="1">
      <alignment horizontal="center" vertical="center"/>
    </xf>
    <xf numFmtId="0" fontId="13" fillId="0" borderId="0" xfId="0" applyFont="1" applyAlignment="1" applyProtection="1">
      <alignment horizontal="center" vertical="center" wrapText="1"/>
    </xf>
    <xf numFmtId="0" fontId="13" fillId="0" borderId="0" xfId="0" applyFont="1" applyAlignment="1" applyProtection="1">
      <alignment horizontal="center" vertical="center"/>
    </xf>
    <xf numFmtId="0" fontId="0" fillId="6" borderId="1" xfId="0" applyFill="1" applyBorder="1" applyAlignment="1" applyProtection="1">
      <alignment horizontal="right"/>
    </xf>
    <xf numFmtId="1" fontId="0" fillId="6" borderId="1" xfId="0" applyNumberFormat="1" applyFill="1" applyBorder="1" applyProtection="1"/>
    <xf numFmtId="1" fontId="0" fillId="6" borderId="1" xfId="0" applyNumberFormat="1" applyFill="1" applyBorder="1" applyAlignment="1" applyProtection="1">
      <alignment horizontal="right"/>
    </xf>
    <xf numFmtId="1" fontId="0" fillId="6" borderId="8" xfId="0" applyNumberFormat="1" applyFill="1" applyBorder="1" applyProtection="1"/>
    <xf numFmtId="0" fontId="0" fillId="0" borderId="3" xfId="0" applyBorder="1" applyProtection="1"/>
    <xf numFmtId="0" fontId="1" fillId="0" borderId="0" xfId="0" applyFont="1" applyAlignment="1" applyProtection="1">
      <alignment horizontal="right" vertical="center" wrapText="1" indent="1"/>
    </xf>
    <xf numFmtId="0" fontId="1" fillId="0" borderId="5" xfId="0" applyFont="1" applyBorder="1" applyAlignment="1" applyProtection="1">
      <alignment horizontal="right" vertical="center" wrapText="1" indent="1"/>
    </xf>
    <xf numFmtId="0" fontId="8" fillId="0" borderId="0" xfId="0" applyFont="1" applyAlignment="1" applyProtection="1">
      <alignment vertical="center"/>
    </xf>
    <xf numFmtId="0" fontId="8" fillId="0" borderId="0" xfId="0" applyFont="1" applyAlignment="1" applyProtection="1"/>
    <xf numFmtId="0" fontId="0" fillId="0" borderId="0" xfId="0" applyAlignment="1" applyProtection="1"/>
    <xf numFmtId="0" fontId="0" fillId="0" borderId="0" xfId="0" applyAlignment="1" applyProtection="1">
      <alignment vertical="center"/>
    </xf>
    <xf numFmtId="0" fontId="0" fillId="8" borderId="0" xfId="0" applyFill="1" applyAlignment="1" applyProtection="1">
      <alignment vertical="center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3" fillId="2" borderId="6" xfId="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/>
    </xf>
    <xf numFmtId="0" fontId="2" fillId="3" borderId="0" xfId="0" applyNumberFormat="1" applyFont="1" applyFill="1" applyAlignment="1" applyProtection="1">
      <alignment horizontal="center" vertical="center"/>
    </xf>
    <xf numFmtId="0" fontId="12" fillId="0" borderId="0" xfId="0" applyFont="1" applyAlignment="1" applyProtection="1">
      <alignment horizontal="center"/>
    </xf>
    <xf numFmtId="0" fontId="8" fillId="0" borderId="0" xfId="0" applyFont="1" applyAlignment="1" applyProtection="1">
      <alignment horizontal="center" wrapText="1"/>
    </xf>
    <xf numFmtId="0" fontId="8" fillId="0" borderId="0" xfId="0" applyFont="1" applyAlignment="1" applyProtection="1">
      <alignment horizontal="center"/>
    </xf>
    <xf numFmtId="0" fontId="8" fillId="0" borderId="0" xfId="0" applyFont="1" applyAlignment="1" applyProtection="1">
      <alignment horizontal="left" vertical="center" wrapText="1"/>
    </xf>
    <xf numFmtId="0" fontId="13" fillId="0" borderId="0" xfId="0" applyFont="1" applyAlignment="1" applyProtection="1">
      <alignment horizontal="center" vertical="center" wrapText="1"/>
    </xf>
    <xf numFmtId="0" fontId="13" fillId="0" borderId="0" xfId="0" applyFont="1" applyAlignment="1" applyProtection="1">
      <alignment horizontal="center" vertical="center"/>
    </xf>
    <xf numFmtId="0" fontId="5" fillId="4" borderId="0" xfId="0" applyFont="1" applyFill="1" applyAlignment="1" applyProtection="1">
      <alignment horizontal="center" vertical="center"/>
    </xf>
    <xf numFmtId="0" fontId="1" fillId="0" borderId="0" xfId="0" applyFont="1" applyBorder="1" applyAlignment="1" applyProtection="1">
      <alignment horizontal="right" vertical="center" wrapText="1" indent="1"/>
    </xf>
    <xf numFmtId="0" fontId="1" fillId="0" borderId="5" xfId="0" applyFont="1" applyBorder="1" applyAlignment="1" applyProtection="1">
      <alignment horizontal="right" vertical="center" wrapText="1" indent="1"/>
    </xf>
    <xf numFmtId="0" fontId="14" fillId="9" borderId="9" xfId="0" applyFont="1" applyFill="1" applyBorder="1" applyAlignment="1" applyProtection="1">
      <alignment horizontal="center" wrapText="1"/>
    </xf>
  </cellXfs>
  <cellStyles count="2">
    <cellStyle name="Bra" xfId="1" builtinId="26"/>
    <cellStyle name="Normal" xfId="0" builtinId="0"/>
  </cellStyles>
  <dxfs count="28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E1B2F4"/>
      <color rgb="FFFFD4C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Fasett">
  <a:themeElements>
    <a:clrScheme name="Fasett">
      <a:dk1>
        <a:sysClr val="windowText" lastClr="000000"/>
      </a:dk1>
      <a:lt1>
        <a:sysClr val="window" lastClr="FFFFFF"/>
      </a:lt1>
      <a:dk2>
        <a:srgbClr val="2C3C43"/>
      </a:dk2>
      <a:lt2>
        <a:srgbClr val="EBEBEB"/>
      </a:lt2>
      <a:accent1>
        <a:srgbClr val="90C226"/>
      </a:accent1>
      <a:accent2>
        <a:srgbClr val="54A021"/>
      </a:accent2>
      <a:accent3>
        <a:srgbClr val="E6B91E"/>
      </a:accent3>
      <a:accent4>
        <a:srgbClr val="E76618"/>
      </a:accent4>
      <a:accent5>
        <a:srgbClr val="C42F1A"/>
      </a:accent5>
      <a:accent6>
        <a:srgbClr val="918655"/>
      </a:accent6>
      <a:hlink>
        <a:srgbClr val="99CA3C"/>
      </a:hlink>
      <a:folHlink>
        <a:srgbClr val="B9D181"/>
      </a:folHlink>
    </a:clrScheme>
    <a:fontScheme name="Fasett">
      <a:majorFont>
        <a:latin typeface="Trebuchet MS" panose="020B0603020202020204"/>
        <a:ea typeface=""/>
        <a:cs typeface=""/>
        <a:font script="Jpan" typeface="メイリオ"/>
        <a:font script="Hang" typeface="맑은 고딕"/>
        <a:font script="Hans" typeface="方正姚体"/>
        <a:font script="Hant" typeface="微軟正黑體"/>
        <a:font script="Arab" typeface="Tahoma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Trebuchet MS" panose="020B0603020202020204"/>
        <a:ea typeface=""/>
        <a:cs typeface=""/>
        <a:font script="Jpan" typeface="メイリオ"/>
        <a:font script="Hang" typeface="HY그래픽M"/>
        <a:font script="Hans" typeface="华文新魏"/>
        <a:font script="Hant" typeface="微軟正黑體"/>
        <a:font script="Arab" typeface="Tahoma"/>
        <a:font script="Hebr" typeface="Gisha"/>
        <a:font script="Thai" typeface="Iris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Fasett">
      <a:fillStyleLst>
        <a:solidFill>
          <a:schemeClr val="phClr"/>
        </a:solidFill>
        <a:gradFill rotWithShape="1">
          <a:gsLst>
            <a:gs pos="0">
              <a:schemeClr val="phClr">
                <a:tint val="65000"/>
                <a:lumMod val="110000"/>
              </a:schemeClr>
            </a:gs>
            <a:gs pos="88000">
              <a:schemeClr val="phClr">
                <a:tint val="9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6000"/>
                <a:lumMod val="100000"/>
              </a:schemeClr>
            </a:gs>
            <a:gs pos="78000">
              <a:schemeClr val="phClr">
                <a:shade val="94000"/>
                <a:lumMod val="94000"/>
              </a:schemeClr>
            </a:gs>
          </a:gsLst>
          <a:lin ang="5400000" scaled="0"/>
        </a:gradFill>
      </a:fillStyleLst>
      <a:lnStyleLst>
        <a:ln w="12700" cap="rnd" cmpd="sng" algn="ctr">
          <a:solidFill>
            <a:schemeClr val="phClr"/>
          </a:solidFill>
          <a:prstDash val="solid"/>
        </a:ln>
        <a:ln w="19050" cap="rnd" cmpd="sng" algn="ctr">
          <a:solidFill>
            <a:schemeClr val="phClr"/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50800" dist="381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l"/>
          </a:scene3d>
          <a:sp3d prstMaterial="plastic">
            <a:bevelT w="0" h="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0000"/>
                <a:lumMod val="104000"/>
              </a:schemeClr>
            </a:gs>
            <a:gs pos="94000">
              <a:schemeClr val="phClr">
                <a:shade val="96000"/>
                <a:lumMod val="82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0000"/>
                <a:lumMod val="110000"/>
              </a:schemeClr>
            </a:gs>
            <a:gs pos="100000">
              <a:schemeClr val="phClr">
                <a:shade val="94000"/>
                <a:lumMod val="96000"/>
              </a:schemeClr>
            </a:gs>
          </a:gsLst>
          <a:path path="circle">
            <a:fillToRect l="50000" t="50000" r="100000" b="100000"/>
          </a:path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Facet" id="{C0C680CD-088A-49FC-A102-D699147F32B2}" vid="{CFBC31BA-B70F-4F30-BCAA-4F3011E16C4D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73"/>
  <sheetViews>
    <sheetView tabSelected="1" zoomScale="106" zoomScaleNormal="106" workbookViewId="0">
      <selection activeCell="A8" sqref="A8:P8"/>
    </sheetView>
  </sheetViews>
  <sheetFormatPr defaultRowHeight="16.5" x14ac:dyDescent="0.3"/>
  <cols>
    <col min="1" max="1" width="36.375" style="6" customWidth="1"/>
    <col min="2" max="2" width="12.125" style="6" customWidth="1"/>
    <col min="3" max="3" width="3.5" style="6" customWidth="1"/>
    <col min="4" max="4" width="1.875" style="6" customWidth="1"/>
    <col min="5" max="5" width="9.75" style="6" customWidth="1"/>
    <col min="6" max="6" width="22" style="6" customWidth="1"/>
    <col min="7" max="7" width="11.875" style="6" customWidth="1"/>
    <col min="8" max="8" width="4.375" style="6" customWidth="1"/>
    <col min="9" max="9" width="4" style="6" customWidth="1"/>
    <col min="10" max="10" width="1.625" style="6" customWidth="1"/>
    <col min="11" max="11" width="28.5" style="6" customWidth="1"/>
    <col min="12" max="12" width="12.375" style="6" customWidth="1"/>
    <col min="13" max="13" width="3.5" style="6" customWidth="1"/>
    <col min="14" max="14" width="5.125" style="6" customWidth="1"/>
    <col min="15" max="15" width="24.25" style="6" customWidth="1"/>
    <col min="16" max="16" width="11.5" style="6" customWidth="1"/>
    <col min="17" max="18" width="9" style="6"/>
    <col min="19" max="19" width="13.125" style="6" customWidth="1"/>
    <col min="20" max="16384" width="9" style="6"/>
  </cols>
  <sheetData>
    <row r="1" spans="1:17" ht="43.15" customHeight="1" x14ac:dyDescent="0.5">
      <c r="A1" s="28" t="s">
        <v>85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</row>
    <row r="2" spans="1:17" s="21" customFormat="1" ht="89.45" customHeight="1" x14ac:dyDescent="0.3">
      <c r="A2" s="31" t="s">
        <v>88</v>
      </c>
      <c r="B2" s="31"/>
      <c r="C2" s="31"/>
      <c r="D2" s="19"/>
      <c r="E2" s="31" t="s">
        <v>86</v>
      </c>
      <c r="F2" s="31"/>
      <c r="G2" s="31"/>
      <c r="H2" s="31"/>
      <c r="I2" s="31"/>
      <c r="J2" s="19"/>
      <c r="K2" s="31" t="s">
        <v>89</v>
      </c>
      <c r="L2" s="31"/>
      <c r="M2" s="31"/>
      <c r="N2" s="20"/>
      <c r="O2" s="31" t="s">
        <v>77</v>
      </c>
      <c r="P2" s="31"/>
      <c r="Q2" s="31"/>
    </row>
    <row r="3" spans="1:17" s="22" customFormat="1" ht="30.6" customHeight="1" thickBot="1" x14ac:dyDescent="0.35">
      <c r="A3" s="34" t="s">
        <v>61</v>
      </c>
      <c r="B3" s="34"/>
      <c r="C3" s="34"/>
      <c r="E3" s="34" t="s">
        <v>63</v>
      </c>
      <c r="F3" s="34"/>
      <c r="G3" s="34"/>
      <c r="H3" s="34"/>
      <c r="I3" s="23"/>
      <c r="K3" s="34" t="s">
        <v>62</v>
      </c>
      <c r="L3" s="34"/>
      <c r="M3" s="34"/>
      <c r="O3" s="34" t="s">
        <v>72</v>
      </c>
      <c r="P3" s="34"/>
      <c r="Q3" s="34"/>
    </row>
    <row r="4" spans="1:17" ht="76.900000000000006" customHeight="1" thickBot="1" x14ac:dyDescent="0.35">
      <c r="A4" s="18" t="s">
        <v>74</v>
      </c>
      <c r="B4" s="24"/>
      <c r="C4" s="16"/>
      <c r="E4" s="35" t="s">
        <v>64</v>
      </c>
      <c r="F4" s="36"/>
      <c r="G4" s="25"/>
      <c r="K4" s="17" t="s">
        <v>75</v>
      </c>
      <c r="L4" s="25"/>
      <c r="M4" s="16"/>
      <c r="O4" s="17" t="s">
        <v>73</v>
      </c>
      <c r="P4" s="27" t="e">
        <f>B5+G5+L5</f>
        <v>#VALUE!</v>
      </c>
    </row>
    <row r="5" spans="1:17" ht="28.5" thickBot="1" x14ac:dyDescent="0.5">
      <c r="A5" s="4" t="s">
        <v>37</v>
      </c>
      <c r="B5" s="5" t="str">
        <f>IFERROR(IF(ISBLANK(B4), "tom", INDEX($A$10:$B$73,MATCH($B$4,$A$10:$A$73,0),2)),"ej giltig")</f>
        <v>tom</v>
      </c>
      <c r="F5" s="4" t="s">
        <v>37</v>
      </c>
      <c r="G5" s="5" t="str">
        <f>IFERROR(IF(ISBLANK(G4), "tom", INDEX($F$10:$G$45,MATCH($G$4,$F$10:$F$45,0),2)),"ej giltig")</f>
        <v>tom</v>
      </c>
      <c r="K5" s="4" t="s">
        <v>37</v>
      </c>
      <c r="L5" s="7" t="str">
        <f>IFERROR(IF(ISBLANK(L4), "tom", INDEX($K$10:$L$73,MATCH($L$4,$K$10:$K$73,0),2)),"ej giltig")</f>
        <v>tom</v>
      </c>
      <c r="O5" s="8" t="s">
        <v>65</v>
      </c>
      <c r="P5" s="9" t="str">
        <f>IFERROR(IF(ISBLANK(P4), "tom", INDEX($O$10:$P$66,MATCH($P$4,$O$10:$O$66,0),2)),"ej giltig")</f>
        <v>ej giltig</v>
      </c>
    </row>
    <row r="6" spans="1:17" ht="37.9" customHeight="1" x14ac:dyDescent="0.3">
      <c r="A6" s="32" t="s">
        <v>76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</row>
    <row r="7" spans="1:17" ht="12.75" customHeight="1" x14ac:dyDescent="0.3">
      <c r="A7" s="10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</row>
    <row r="8" spans="1:17" ht="123.6" customHeight="1" x14ac:dyDescent="0.3">
      <c r="A8" s="29" t="s">
        <v>87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</row>
    <row r="9" spans="1:17" ht="18" customHeight="1" x14ac:dyDescent="0.3">
      <c r="A9" s="37" t="s">
        <v>61</v>
      </c>
      <c r="B9" s="37"/>
      <c r="C9" s="26"/>
      <c r="D9" s="26"/>
      <c r="E9" s="26"/>
      <c r="F9" s="37" t="s">
        <v>63</v>
      </c>
      <c r="G9" s="37"/>
      <c r="H9" s="26"/>
      <c r="I9" s="26"/>
      <c r="J9" s="26"/>
      <c r="K9" s="37" t="s">
        <v>62</v>
      </c>
      <c r="L9" s="37"/>
      <c r="M9" s="26"/>
      <c r="N9" s="26"/>
      <c r="O9" s="37" t="s">
        <v>72</v>
      </c>
      <c r="P9" s="37"/>
    </row>
    <row r="10" spans="1:17" x14ac:dyDescent="0.3">
      <c r="A10" s="12" t="s">
        <v>0</v>
      </c>
      <c r="B10" s="13">
        <v>9</v>
      </c>
      <c r="F10" s="12">
        <v>35</v>
      </c>
      <c r="G10" s="13">
        <v>9</v>
      </c>
      <c r="K10" s="12" t="s">
        <v>0</v>
      </c>
      <c r="L10" s="13">
        <v>9</v>
      </c>
      <c r="O10" s="12">
        <v>27</v>
      </c>
      <c r="P10" s="14" t="s">
        <v>66</v>
      </c>
    </row>
    <row r="11" spans="1:17" x14ac:dyDescent="0.3">
      <c r="A11" s="12" t="s">
        <v>2</v>
      </c>
      <c r="B11" s="13">
        <v>9</v>
      </c>
      <c r="F11" s="12">
        <v>34</v>
      </c>
      <c r="G11" s="13">
        <v>9</v>
      </c>
      <c r="K11" s="12" t="s">
        <v>2</v>
      </c>
      <c r="L11" s="13">
        <v>8</v>
      </c>
      <c r="O11" s="12">
        <v>26</v>
      </c>
      <c r="P11" s="14" t="s">
        <v>66</v>
      </c>
    </row>
    <row r="12" spans="1:17" x14ac:dyDescent="0.3">
      <c r="A12" s="12" t="s">
        <v>3</v>
      </c>
      <c r="B12" s="13">
        <v>8</v>
      </c>
      <c r="F12" s="12">
        <v>33</v>
      </c>
      <c r="G12" s="13">
        <v>9</v>
      </c>
      <c r="K12" s="12" t="s">
        <v>3</v>
      </c>
      <c r="L12" s="13">
        <v>8</v>
      </c>
      <c r="O12" s="12">
        <v>25</v>
      </c>
      <c r="P12" s="14" t="s">
        <v>67</v>
      </c>
    </row>
    <row r="13" spans="1:17" x14ac:dyDescent="0.3">
      <c r="A13" s="12" t="s">
        <v>38</v>
      </c>
      <c r="B13" s="13">
        <v>8</v>
      </c>
      <c r="F13" s="12">
        <v>32</v>
      </c>
      <c r="G13" s="13">
        <v>9</v>
      </c>
      <c r="K13" s="12" t="s">
        <v>38</v>
      </c>
      <c r="L13" s="13">
        <v>8</v>
      </c>
      <c r="O13" s="12">
        <v>24</v>
      </c>
      <c r="P13" s="14" t="s">
        <v>67</v>
      </c>
    </row>
    <row r="14" spans="1:17" x14ac:dyDescent="0.3">
      <c r="A14" s="12" t="s">
        <v>4</v>
      </c>
      <c r="B14" s="13">
        <v>8</v>
      </c>
      <c r="F14" s="12">
        <v>31</v>
      </c>
      <c r="G14" s="13">
        <v>8</v>
      </c>
      <c r="K14" s="12" t="s">
        <v>4</v>
      </c>
      <c r="L14" s="13">
        <v>7</v>
      </c>
      <c r="O14" s="12">
        <v>23</v>
      </c>
      <c r="P14" s="14" t="s">
        <v>67</v>
      </c>
    </row>
    <row r="15" spans="1:17" x14ac:dyDescent="0.3">
      <c r="A15" s="12" t="s">
        <v>5</v>
      </c>
      <c r="B15" s="13">
        <v>8</v>
      </c>
      <c r="F15" s="12">
        <v>30</v>
      </c>
      <c r="G15" s="13">
        <v>8</v>
      </c>
      <c r="K15" s="12" t="s">
        <v>5</v>
      </c>
      <c r="L15" s="13">
        <v>7</v>
      </c>
      <c r="O15" s="12">
        <v>22</v>
      </c>
      <c r="P15" s="14" t="s">
        <v>68</v>
      </c>
    </row>
    <row r="16" spans="1:17" x14ac:dyDescent="0.3">
      <c r="A16" s="12" t="s">
        <v>51</v>
      </c>
      <c r="B16" s="13">
        <v>8</v>
      </c>
      <c r="F16" s="12">
        <v>29</v>
      </c>
      <c r="G16" s="13">
        <v>7</v>
      </c>
      <c r="K16" s="12" t="s">
        <v>51</v>
      </c>
      <c r="L16" s="13">
        <v>7</v>
      </c>
      <c r="O16" s="12">
        <v>21</v>
      </c>
      <c r="P16" s="14" t="s">
        <v>68</v>
      </c>
    </row>
    <row r="17" spans="1:16" x14ac:dyDescent="0.3">
      <c r="A17" s="12" t="s">
        <v>6</v>
      </c>
      <c r="B17" s="13">
        <v>7</v>
      </c>
      <c r="F17" s="12">
        <v>28</v>
      </c>
      <c r="G17" s="13">
        <v>7</v>
      </c>
      <c r="K17" s="12" t="s">
        <v>6</v>
      </c>
      <c r="L17" s="13">
        <v>7</v>
      </c>
      <c r="O17" s="12">
        <v>20</v>
      </c>
      <c r="P17" s="14" t="s">
        <v>68</v>
      </c>
    </row>
    <row r="18" spans="1:16" x14ac:dyDescent="0.3">
      <c r="A18" s="12" t="s">
        <v>52</v>
      </c>
      <c r="B18" s="13">
        <v>7</v>
      </c>
      <c r="F18" s="12">
        <v>27</v>
      </c>
      <c r="G18" s="13">
        <v>7</v>
      </c>
      <c r="K18" s="12" t="s">
        <v>52</v>
      </c>
      <c r="L18" s="13">
        <v>7</v>
      </c>
      <c r="O18" s="12">
        <v>19</v>
      </c>
      <c r="P18" s="14" t="s">
        <v>68</v>
      </c>
    </row>
    <row r="19" spans="1:16" x14ac:dyDescent="0.3">
      <c r="A19" s="12" t="s">
        <v>7</v>
      </c>
      <c r="B19" s="13">
        <v>7</v>
      </c>
      <c r="F19" s="12">
        <v>26</v>
      </c>
      <c r="G19" s="13">
        <v>6</v>
      </c>
      <c r="K19" s="12" t="s">
        <v>7</v>
      </c>
      <c r="L19" s="13">
        <v>7</v>
      </c>
      <c r="O19" s="12">
        <v>18</v>
      </c>
      <c r="P19" s="14" t="s">
        <v>68</v>
      </c>
    </row>
    <row r="20" spans="1:16" x14ac:dyDescent="0.3">
      <c r="A20" s="12" t="s">
        <v>39</v>
      </c>
      <c r="B20" s="13">
        <v>7</v>
      </c>
      <c r="F20" s="12">
        <v>25</v>
      </c>
      <c r="G20" s="13">
        <v>6</v>
      </c>
      <c r="K20" s="12" t="s">
        <v>39</v>
      </c>
      <c r="L20" s="13">
        <v>6</v>
      </c>
      <c r="O20" s="12">
        <v>17</v>
      </c>
      <c r="P20" s="14" t="s">
        <v>68</v>
      </c>
    </row>
    <row r="21" spans="1:16" x14ac:dyDescent="0.3">
      <c r="A21" s="12" t="s">
        <v>8</v>
      </c>
      <c r="B21" s="13">
        <v>7</v>
      </c>
      <c r="F21" s="12">
        <v>24</v>
      </c>
      <c r="G21" s="13">
        <v>6</v>
      </c>
      <c r="K21" s="12" t="s">
        <v>8</v>
      </c>
      <c r="L21" s="13">
        <v>6</v>
      </c>
      <c r="O21" s="12">
        <v>16</v>
      </c>
      <c r="P21" s="14" t="s">
        <v>69</v>
      </c>
    </row>
    <row r="22" spans="1:16" ht="14.45" customHeight="1" x14ac:dyDescent="0.3">
      <c r="A22" s="12" t="s">
        <v>1</v>
      </c>
      <c r="B22" s="13">
        <v>7</v>
      </c>
      <c r="F22" s="12">
        <v>23</v>
      </c>
      <c r="G22" s="13">
        <v>5</v>
      </c>
      <c r="K22" s="12" t="s">
        <v>9</v>
      </c>
      <c r="L22" s="13">
        <v>6</v>
      </c>
      <c r="O22" s="12">
        <v>15</v>
      </c>
      <c r="P22" s="14" t="s">
        <v>69</v>
      </c>
    </row>
    <row r="23" spans="1:16" ht="14.45" customHeight="1" x14ac:dyDescent="0.3">
      <c r="A23" s="12" t="s">
        <v>9</v>
      </c>
      <c r="B23" s="13">
        <v>6</v>
      </c>
      <c r="F23" s="12">
        <v>22</v>
      </c>
      <c r="G23" s="13">
        <v>5</v>
      </c>
      <c r="K23" s="12" t="s">
        <v>10</v>
      </c>
      <c r="L23" s="13">
        <v>6</v>
      </c>
      <c r="O23" s="12">
        <v>14</v>
      </c>
      <c r="P23" s="14" t="s">
        <v>69</v>
      </c>
    </row>
    <row r="24" spans="1:16" ht="14.45" customHeight="1" x14ac:dyDescent="0.3">
      <c r="A24" s="12" t="s">
        <v>10</v>
      </c>
      <c r="B24" s="13">
        <v>6</v>
      </c>
      <c r="F24" s="12">
        <v>21</v>
      </c>
      <c r="G24" s="13">
        <v>5</v>
      </c>
      <c r="K24" s="12" t="s">
        <v>53</v>
      </c>
      <c r="L24" s="13">
        <v>6</v>
      </c>
      <c r="O24" s="12">
        <v>13</v>
      </c>
      <c r="P24" s="14" t="s">
        <v>70</v>
      </c>
    </row>
    <row r="25" spans="1:16" ht="14.45" customHeight="1" x14ac:dyDescent="0.3">
      <c r="A25" s="12" t="s">
        <v>53</v>
      </c>
      <c r="B25" s="13">
        <v>6</v>
      </c>
      <c r="F25" s="12">
        <v>20</v>
      </c>
      <c r="G25" s="13">
        <v>4</v>
      </c>
      <c r="K25" s="12" t="s">
        <v>11</v>
      </c>
      <c r="L25" s="13">
        <v>6</v>
      </c>
      <c r="O25" s="12">
        <v>12</v>
      </c>
      <c r="P25" s="14" t="s">
        <v>70</v>
      </c>
    </row>
    <row r="26" spans="1:16" ht="14.45" customHeight="1" x14ac:dyDescent="0.3">
      <c r="A26" s="12" t="s">
        <v>11</v>
      </c>
      <c r="B26" s="13">
        <v>6</v>
      </c>
      <c r="F26" s="12">
        <v>19</v>
      </c>
      <c r="G26" s="13">
        <v>4</v>
      </c>
      <c r="K26" s="12" t="s">
        <v>40</v>
      </c>
      <c r="L26" s="13">
        <v>6</v>
      </c>
      <c r="O26" s="12">
        <v>11</v>
      </c>
      <c r="P26" s="14" t="s">
        <v>70</v>
      </c>
    </row>
    <row r="27" spans="1:16" ht="14.45" customHeight="1" x14ac:dyDescent="0.3">
      <c r="A27" s="12" t="s">
        <v>40</v>
      </c>
      <c r="B27" s="15">
        <v>6</v>
      </c>
      <c r="F27" s="12">
        <v>18</v>
      </c>
      <c r="G27" s="13">
        <v>4</v>
      </c>
      <c r="K27" s="12" t="s">
        <v>1</v>
      </c>
      <c r="L27" s="13">
        <v>5</v>
      </c>
      <c r="O27" s="12">
        <v>10</v>
      </c>
      <c r="P27" s="14" t="s">
        <v>70</v>
      </c>
    </row>
    <row r="28" spans="1:16" ht="14.45" customHeight="1" x14ac:dyDescent="0.3">
      <c r="A28" s="12" t="s">
        <v>12</v>
      </c>
      <c r="B28" s="13">
        <v>6</v>
      </c>
      <c r="F28" s="12">
        <v>17</v>
      </c>
      <c r="G28" s="13">
        <v>4</v>
      </c>
      <c r="K28" s="12" t="s">
        <v>12</v>
      </c>
      <c r="L28" s="13">
        <v>5</v>
      </c>
      <c r="O28" s="12">
        <v>9</v>
      </c>
      <c r="P28" s="14" t="s">
        <v>70</v>
      </c>
    </row>
    <row r="29" spans="1:16" x14ac:dyDescent="0.3">
      <c r="A29" s="12" t="s">
        <v>54</v>
      </c>
      <c r="B29" s="13">
        <v>6</v>
      </c>
      <c r="F29" s="12">
        <v>16</v>
      </c>
      <c r="G29" s="13">
        <v>3</v>
      </c>
      <c r="K29" s="12" t="s">
        <v>54</v>
      </c>
      <c r="L29" s="13">
        <v>5</v>
      </c>
      <c r="O29" s="12">
        <v>8</v>
      </c>
      <c r="P29" s="14" t="s">
        <v>70</v>
      </c>
    </row>
    <row r="30" spans="1:16" x14ac:dyDescent="0.3">
      <c r="A30" s="12" t="s">
        <v>13</v>
      </c>
      <c r="B30" s="13">
        <v>6</v>
      </c>
      <c r="F30" s="12">
        <v>15</v>
      </c>
      <c r="G30" s="13">
        <v>3</v>
      </c>
      <c r="K30" s="12" t="s">
        <v>13</v>
      </c>
      <c r="L30" s="13">
        <v>5</v>
      </c>
      <c r="O30" s="12">
        <v>7</v>
      </c>
      <c r="P30" s="14" t="s">
        <v>71</v>
      </c>
    </row>
    <row r="31" spans="1:16" x14ac:dyDescent="0.3">
      <c r="A31" s="12" t="s">
        <v>14</v>
      </c>
      <c r="B31" s="13">
        <v>6</v>
      </c>
      <c r="F31" s="12">
        <v>14</v>
      </c>
      <c r="G31" s="13">
        <v>3</v>
      </c>
      <c r="K31" s="12" t="s">
        <v>15</v>
      </c>
      <c r="L31" s="13">
        <v>5</v>
      </c>
      <c r="O31" s="12">
        <v>6</v>
      </c>
      <c r="P31" s="14" t="s">
        <v>71</v>
      </c>
    </row>
    <row r="32" spans="1:16" x14ac:dyDescent="0.3">
      <c r="A32" s="12" t="s">
        <v>42</v>
      </c>
      <c r="B32" s="13">
        <v>6</v>
      </c>
      <c r="F32" s="12">
        <v>13</v>
      </c>
      <c r="G32" s="13">
        <v>3</v>
      </c>
      <c r="K32" s="12" t="s">
        <v>41</v>
      </c>
      <c r="L32" s="13">
        <v>5</v>
      </c>
      <c r="O32" s="12">
        <v>5</v>
      </c>
      <c r="P32" s="14" t="s">
        <v>71</v>
      </c>
    </row>
    <row r="33" spans="1:16" x14ac:dyDescent="0.3">
      <c r="A33" s="12" t="s">
        <v>80</v>
      </c>
      <c r="B33" s="13">
        <v>5</v>
      </c>
      <c r="F33" s="12">
        <v>12</v>
      </c>
      <c r="G33" s="13">
        <v>2</v>
      </c>
      <c r="K33" s="12" t="s">
        <v>16</v>
      </c>
      <c r="L33" s="13">
        <v>5</v>
      </c>
      <c r="O33" s="12">
        <v>4</v>
      </c>
      <c r="P33" s="14" t="s">
        <v>71</v>
      </c>
    </row>
    <row r="34" spans="1:16" x14ac:dyDescent="0.3">
      <c r="A34" s="12" t="s">
        <v>81</v>
      </c>
      <c r="B34" s="13">
        <v>5</v>
      </c>
      <c r="F34" s="12">
        <v>11</v>
      </c>
      <c r="G34" s="13">
        <v>2</v>
      </c>
      <c r="K34" s="12" t="s">
        <v>17</v>
      </c>
      <c r="L34" s="13">
        <v>5</v>
      </c>
      <c r="O34" s="12">
        <v>3</v>
      </c>
      <c r="P34" s="14" t="s">
        <v>71</v>
      </c>
    </row>
    <row r="35" spans="1:16" x14ac:dyDescent="0.3">
      <c r="A35" s="12" t="s">
        <v>15</v>
      </c>
      <c r="B35" s="13">
        <v>5</v>
      </c>
      <c r="F35" s="12">
        <v>10</v>
      </c>
      <c r="G35" s="13">
        <v>2</v>
      </c>
      <c r="K35" s="12" t="s">
        <v>43</v>
      </c>
      <c r="L35" s="13">
        <v>5</v>
      </c>
      <c r="O35" s="12">
        <v>2</v>
      </c>
      <c r="P35" s="14" t="s">
        <v>71</v>
      </c>
    </row>
    <row r="36" spans="1:16" x14ac:dyDescent="0.3">
      <c r="A36" s="12" t="s">
        <v>41</v>
      </c>
      <c r="B36" s="13">
        <v>5</v>
      </c>
      <c r="F36" s="12">
        <v>9</v>
      </c>
      <c r="G36" s="13">
        <v>2</v>
      </c>
      <c r="K36" s="12" t="s">
        <v>14</v>
      </c>
      <c r="L36" s="13">
        <v>4</v>
      </c>
      <c r="O36" s="12">
        <v>1</v>
      </c>
      <c r="P36" s="14" t="s">
        <v>71</v>
      </c>
    </row>
    <row r="37" spans="1:16" x14ac:dyDescent="0.3">
      <c r="A37" s="12" t="s">
        <v>16</v>
      </c>
      <c r="B37" s="13">
        <v>5</v>
      </c>
      <c r="F37" s="12">
        <v>8</v>
      </c>
      <c r="G37" s="13">
        <v>1</v>
      </c>
      <c r="K37" s="12" t="s">
        <v>42</v>
      </c>
      <c r="L37" s="13">
        <v>4</v>
      </c>
      <c r="O37" s="12">
        <v>0</v>
      </c>
      <c r="P37" s="14" t="s">
        <v>71</v>
      </c>
    </row>
    <row r="38" spans="1:16" x14ac:dyDescent="0.3">
      <c r="A38" s="12" t="s">
        <v>17</v>
      </c>
      <c r="B38" s="13">
        <v>5</v>
      </c>
      <c r="F38" s="12">
        <v>7</v>
      </c>
      <c r="G38" s="13">
        <v>1</v>
      </c>
      <c r="K38" s="12" t="s">
        <v>18</v>
      </c>
      <c r="L38" s="13">
        <v>4</v>
      </c>
    </row>
    <row r="39" spans="1:16" x14ac:dyDescent="0.3">
      <c r="A39" s="12" t="s">
        <v>43</v>
      </c>
      <c r="B39" s="13">
        <v>5</v>
      </c>
      <c r="F39" s="12">
        <v>6</v>
      </c>
      <c r="G39" s="13">
        <v>1</v>
      </c>
      <c r="K39" s="12" t="s">
        <v>55</v>
      </c>
      <c r="L39" s="13">
        <v>4</v>
      </c>
    </row>
    <row r="40" spans="1:16" x14ac:dyDescent="0.3">
      <c r="A40" s="12" t="s">
        <v>18</v>
      </c>
      <c r="B40" s="13">
        <v>5</v>
      </c>
      <c r="F40" s="12">
        <v>5</v>
      </c>
      <c r="G40" s="13">
        <v>1</v>
      </c>
      <c r="K40" s="12" t="s">
        <v>20</v>
      </c>
      <c r="L40" s="13">
        <v>4</v>
      </c>
    </row>
    <row r="41" spans="1:16" x14ac:dyDescent="0.3">
      <c r="A41" s="12" t="s">
        <v>55</v>
      </c>
      <c r="B41" s="13">
        <v>5</v>
      </c>
      <c r="F41" s="12">
        <v>4</v>
      </c>
      <c r="G41" s="13">
        <v>0</v>
      </c>
      <c r="K41" s="12" t="s">
        <v>21</v>
      </c>
      <c r="L41" s="13">
        <v>4</v>
      </c>
    </row>
    <row r="42" spans="1:16" x14ac:dyDescent="0.3">
      <c r="A42" s="12" t="s">
        <v>19</v>
      </c>
      <c r="B42" s="13">
        <v>5</v>
      </c>
      <c r="F42" s="12">
        <v>3</v>
      </c>
      <c r="G42" s="13">
        <v>0</v>
      </c>
      <c r="K42" s="12" t="s">
        <v>45</v>
      </c>
      <c r="L42" s="13">
        <v>4</v>
      </c>
    </row>
    <row r="43" spans="1:16" x14ac:dyDescent="0.3">
      <c r="A43" s="12" t="s">
        <v>20</v>
      </c>
      <c r="B43" s="13">
        <v>4</v>
      </c>
      <c r="F43" s="12">
        <v>2</v>
      </c>
      <c r="G43" s="13">
        <v>0</v>
      </c>
      <c r="K43" s="12" t="s">
        <v>23</v>
      </c>
      <c r="L43" s="13">
        <v>4</v>
      </c>
    </row>
    <row r="44" spans="1:16" x14ac:dyDescent="0.3">
      <c r="A44" s="12" t="s">
        <v>21</v>
      </c>
      <c r="B44" s="13">
        <v>4</v>
      </c>
      <c r="F44" s="12">
        <v>1</v>
      </c>
      <c r="G44" s="13">
        <v>0</v>
      </c>
      <c r="K44" s="12" t="s">
        <v>49</v>
      </c>
      <c r="L44" s="13">
        <v>4</v>
      </c>
    </row>
    <row r="45" spans="1:16" x14ac:dyDescent="0.3">
      <c r="A45" s="12" t="s">
        <v>45</v>
      </c>
      <c r="B45" s="13">
        <v>4</v>
      </c>
      <c r="F45" s="12">
        <v>0</v>
      </c>
      <c r="G45" s="13">
        <v>0</v>
      </c>
      <c r="K45" s="12" t="s">
        <v>19</v>
      </c>
      <c r="L45" s="13">
        <v>3</v>
      </c>
    </row>
    <row r="46" spans="1:16" x14ac:dyDescent="0.3">
      <c r="A46" s="12" t="s">
        <v>22</v>
      </c>
      <c r="B46" s="13">
        <v>3</v>
      </c>
      <c r="K46" s="12" t="s">
        <v>22</v>
      </c>
      <c r="L46" s="13">
        <v>3</v>
      </c>
    </row>
    <row r="47" spans="1:16" ht="20.25" customHeight="1" x14ac:dyDescent="0.3">
      <c r="A47" s="12" t="s">
        <v>23</v>
      </c>
      <c r="B47" s="13">
        <v>3</v>
      </c>
      <c r="K47" s="12" t="s">
        <v>25</v>
      </c>
      <c r="L47" s="13">
        <v>3</v>
      </c>
    </row>
    <row r="48" spans="1:16" x14ac:dyDescent="0.3">
      <c r="A48" s="12" t="s">
        <v>49</v>
      </c>
      <c r="B48" s="13">
        <v>3</v>
      </c>
      <c r="K48" s="12" t="s">
        <v>44</v>
      </c>
      <c r="L48" s="13">
        <v>3</v>
      </c>
    </row>
    <row r="49" spans="1:12" x14ac:dyDescent="0.3">
      <c r="A49" s="12" t="s">
        <v>79</v>
      </c>
      <c r="B49" s="13">
        <v>3</v>
      </c>
      <c r="K49" s="12" t="s">
        <v>80</v>
      </c>
      <c r="L49" s="13">
        <v>3</v>
      </c>
    </row>
    <row r="50" spans="1:12" x14ac:dyDescent="0.3">
      <c r="A50" s="12" t="s">
        <v>82</v>
      </c>
      <c r="B50" s="13">
        <v>3</v>
      </c>
      <c r="K50" s="12" t="s">
        <v>79</v>
      </c>
      <c r="L50" s="13">
        <v>3</v>
      </c>
    </row>
    <row r="51" spans="1:12" x14ac:dyDescent="0.3">
      <c r="A51" s="12" t="s">
        <v>24</v>
      </c>
      <c r="B51" s="13">
        <v>3</v>
      </c>
      <c r="K51" s="12" t="s">
        <v>81</v>
      </c>
      <c r="L51" s="13">
        <v>3</v>
      </c>
    </row>
    <row r="52" spans="1:12" x14ac:dyDescent="0.3">
      <c r="A52" s="12" t="s">
        <v>46</v>
      </c>
      <c r="B52" s="13">
        <v>3</v>
      </c>
      <c r="K52" s="12" t="s">
        <v>78</v>
      </c>
      <c r="L52" s="13">
        <v>3</v>
      </c>
    </row>
    <row r="53" spans="1:12" x14ac:dyDescent="0.3">
      <c r="A53" s="12" t="s">
        <v>25</v>
      </c>
      <c r="B53" s="13">
        <v>3</v>
      </c>
      <c r="K53" s="12" t="s">
        <v>82</v>
      </c>
      <c r="L53" s="13">
        <v>3</v>
      </c>
    </row>
    <row r="54" spans="1:12" x14ac:dyDescent="0.3">
      <c r="A54" s="12" t="s">
        <v>44</v>
      </c>
      <c r="B54" s="13">
        <v>3</v>
      </c>
      <c r="K54" s="12" t="s">
        <v>83</v>
      </c>
      <c r="L54" s="13">
        <v>3</v>
      </c>
    </row>
    <row r="55" spans="1:12" x14ac:dyDescent="0.3">
      <c r="A55" s="12" t="s">
        <v>26</v>
      </c>
      <c r="B55" s="13">
        <v>2</v>
      </c>
      <c r="K55" s="12" t="s">
        <v>24</v>
      </c>
      <c r="L55" s="13">
        <v>2</v>
      </c>
    </row>
    <row r="56" spans="1:12" x14ac:dyDescent="0.3">
      <c r="A56" s="12" t="s">
        <v>57</v>
      </c>
      <c r="B56" s="13">
        <v>2</v>
      </c>
      <c r="K56" s="12" t="s">
        <v>46</v>
      </c>
      <c r="L56" s="13">
        <v>2</v>
      </c>
    </row>
    <row r="57" spans="1:12" x14ac:dyDescent="0.3">
      <c r="A57" s="12" t="s">
        <v>27</v>
      </c>
      <c r="B57" s="13">
        <v>2</v>
      </c>
      <c r="K57" s="12" t="s">
        <v>26</v>
      </c>
      <c r="L57" s="13">
        <v>2</v>
      </c>
    </row>
    <row r="58" spans="1:12" x14ac:dyDescent="0.3">
      <c r="A58" s="12" t="s">
        <v>28</v>
      </c>
      <c r="B58" s="13">
        <v>2</v>
      </c>
      <c r="K58" s="12" t="s">
        <v>57</v>
      </c>
      <c r="L58" s="13">
        <v>2</v>
      </c>
    </row>
    <row r="59" spans="1:12" x14ac:dyDescent="0.3">
      <c r="A59" s="12" t="s">
        <v>48</v>
      </c>
      <c r="B59" s="13">
        <v>2</v>
      </c>
      <c r="K59" s="12" t="s">
        <v>29</v>
      </c>
      <c r="L59" s="13">
        <v>2</v>
      </c>
    </row>
    <row r="60" spans="1:12" x14ac:dyDescent="0.3">
      <c r="A60" s="12" t="s">
        <v>83</v>
      </c>
      <c r="B60" s="13">
        <v>2</v>
      </c>
      <c r="K60" s="12" t="s">
        <v>84</v>
      </c>
      <c r="L60" s="13">
        <v>2</v>
      </c>
    </row>
    <row r="61" spans="1:12" x14ac:dyDescent="0.3">
      <c r="A61" s="12" t="s">
        <v>78</v>
      </c>
      <c r="B61" s="13">
        <v>2</v>
      </c>
      <c r="K61" s="12" t="s">
        <v>27</v>
      </c>
      <c r="L61" s="13">
        <v>1</v>
      </c>
    </row>
    <row r="62" spans="1:12" x14ac:dyDescent="0.3">
      <c r="A62" s="12" t="s">
        <v>29</v>
      </c>
      <c r="B62" s="15">
        <v>1</v>
      </c>
      <c r="K62" s="12" t="s">
        <v>28</v>
      </c>
      <c r="L62" s="13">
        <v>1</v>
      </c>
    </row>
    <row r="63" spans="1:12" x14ac:dyDescent="0.3">
      <c r="A63" s="12" t="s">
        <v>30</v>
      </c>
      <c r="B63" s="13">
        <v>1</v>
      </c>
      <c r="K63" s="12" t="s">
        <v>48</v>
      </c>
      <c r="L63" s="13">
        <v>1</v>
      </c>
    </row>
    <row r="64" spans="1:12" x14ac:dyDescent="0.3">
      <c r="A64" s="12" t="s">
        <v>47</v>
      </c>
      <c r="B64" s="13">
        <v>1</v>
      </c>
      <c r="K64" s="12" t="s">
        <v>30</v>
      </c>
      <c r="L64" s="13">
        <v>1</v>
      </c>
    </row>
    <row r="65" spans="1:12" x14ac:dyDescent="0.3">
      <c r="A65" s="12" t="s">
        <v>31</v>
      </c>
      <c r="B65" s="13">
        <v>1</v>
      </c>
      <c r="K65" s="12" t="s">
        <v>47</v>
      </c>
      <c r="L65" s="13">
        <v>1</v>
      </c>
    </row>
    <row r="66" spans="1:12" x14ac:dyDescent="0.3">
      <c r="A66" s="12" t="s">
        <v>50</v>
      </c>
      <c r="B66" s="13">
        <v>1</v>
      </c>
      <c r="K66" s="12" t="s">
        <v>32</v>
      </c>
      <c r="L66" s="13">
        <v>1</v>
      </c>
    </row>
    <row r="67" spans="1:12" x14ac:dyDescent="0.3">
      <c r="A67" s="12" t="s">
        <v>84</v>
      </c>
      <c r="B67" s="15">
        <v>1</v>
      </c>
      <c r="K67" s="12" t="s">
        <v>31</v>
      </c>
      <c r="L67" s="13">
        <v>0</v>
      </c>
    </row>
    <row r="68" spans="1:12" x14ac:dyDescent="0.3">
      <c r="A68" s="12" t="s">
        <v>32</v>
      </c>
      <c r="B68" s="13">
        <v>0</v>
      </c>
      <c r="K68" s="12" t="s">
        <v>50</v>
      </c>
      <c r="L68" s="13">
        <v>0</v>
      </c>
    </row>
    <row r="69" spans="1:12" x14ac:dyDescent="0.3">
      <c r="A69" s="12" t="s">
        <v>56</v>
      </c>
      <c r="B69" s="13">
        <v>0</v>
      </c>
      <c r="K69" s="12" t="s">
        <v>56</v>
      </c>
      <c r="L69" s="13">
        <v>0</v>
      </c>
    </row>
    <row r="70" spans="1:12" x14ac:dyDescent="0.3">
      <c r="A70" s="12" t="s">
        <v>33</v>
      </c>
      <c r="B70" s="13">
        <v>0</v>
      </c>
      <c r="K70" s="12" t="s">
        <v>33</v>
      </c>
      <c r="L70" s="13">
        <v>0</v>
      </c>
    </row>
    <row r="71" spans="1:12" x14ac:dyDescent="0.3">
      <c r="A71" s="12" t="s">
        <v>34</v>
      </c>
      <c r="B71" s="13">
        <v>0</v>
      </c>
      <c r="K71" s="12" t="s">
        <v>34</v>
      </c>
      <c r="L71" s="13">
        <v>0</v>
      </c>
    </row>
    <row r="72" spans="1:12" x14ac:dyDescent="0.3">
      <c r="A72" s="12" t="s">
        <v>35</v>
      </c>
      <c r="B72" s="13">
        <v>0</v>
      </c>
      <c r="K72" s="12" t="s">
        <v>35</v>
      </c>
      <c r="L72" s="13">
        <v>0</v>
      </c>
    </row>
    <row r="73" spans="1:12" x14ac:dyDescent="0.3">
      <c r="A73" s="12" t="s">
        <v>36</v>
      </c>
      <c r="B73" s="13">
        <v>0</v>
      </c>
      <c r="K73" s="12" t="s">
        <v>36</v>
      </c>
      <c r="L73" s="13">
        <v>0</v>
      </c>
    </row>
  </sheetData>
  <sheetProtection algorithmName="SHA-512" hashValue="1CqgxUsAH95dh7cY+lIkVTVzjFBRpVmNTKYc5wuAyx0NiGR+iLJjHXoxumhm/NaOHstJy7MHIcKdJ8uLZZmzKw==" saltValue="kJ0JJ9j31iD34G3byjl9Aw==" spinCount="100000" sheet="1" objects="1" scenarios="1" formatCells="0"/>
  <protectedRanges>
    <protectedRange algorithmName="SHA-512" hashValue="B1+fetve7HhpU9oGYnjlSmzW71BpQY7J/c205D7lXt+WWdur4++af8eYgvWVJdD7fIArG0Qp2mtRFoGW5oyzWA==" saltValue="YnCY1FjXj8GDOG+BsExvhw==" spinCount="100000" sqref="L4" name="L4"/>
    <protectedRange algorithmName="SHA-512" hashValue="OFeRiRRKLPbj4Vr3VUZbRjN3P5pNOTerCGaSiXd3nFTJdjEikoK0EjsmV4QyIuETzFyDehYguL2h1VElBxkKaw==" saltValue="7W0FgSlday2REPqxgQhpug==" spinCount="100000" sqref="G4" name="G4"/>
    <protectedRange algorithmName="SHA-512" hashValue="0SSJ9PhWRu2qrWXJ00sAYKsG6XAAW2uO31uq87FaO4JdBnqHt3bf6EDQ6mJl8yrKtnR9ha5hw+qPHOsWJL5SKQ==" saltValue="+iRQfs9uRjJmI4kqNnu8jg==" spinCount="100000" sqref="B4" name="B4"/>
  </protectedRanges>
  <sortState ref="K10:L73">
    <sortCondition descending="1" ref="L10:L73"/>
  </sortState>
  <mergeCells count="16">
    <mergeCell ref="A9:B9"/>
    <mergeCell ref="F9:G9"/>
    <mergeCell ref="K9:L9"/>
    <mergeCell ref="O9:P9"/>
    <mergeCell ref="A1:Q1"/>
    <mergeCell ref="A8:P8"/>
    <mergeCell ref="A2:C2"/>
    <mergeCell ref="A6:P6"/>
    <mergeCell ref="K2:M2"/>
    <mergeCell ref="O3:Q3"/>
    <mergeCell ref="O2:Q2"/>
    <mergeCell ref="A3:C3"/>
    <mergeCell ref="K3:M3"/>
    <mergeCell ref="E3:H3"/>
    <mergeCell ref="E4:F4"/>
    <mergeCell ref="E2:I2"/>
  </mergeCells>
  <conditionalFormatting sqref="K10:K66">
    <cfRule type="duplicateValues" dxfId="27" priority="32"/>
  </conditionalFormatting>
  <conditionalFormatting sqref="F10:F45">
    <cfRule type="duplicateValues" dxfId="26" priority="31"/>
  </conditionalFormatting>
  <conditionalFormatting sqref="O10:O37">
    <cfRule type="duplicateValues" dxfId="25" priority="30"/>
  </conditionalFormatting>
  <conditionalFormatting sqref="A61">
    <cfRule type="duplicateValues" dxfId="24" priority="22"/>
  </conditionalFormatting>
  <conditionalFormatting sqref="A61">
    <cfRule type="duplicateValues" dxfId="23" priority="23"/>
  </conditionalFormatting>
  <conditionalFormatting sqref="A63:A66 A10:A25 A28:A48 A51:A60 A68:A73">
    <cfRule type="duplicateValues" dxfId="22" priority="41"/>
  </conditionalFormatting>
  <conditionalFormatting sqref="A63:A66 A10:A25 A28:A48 A51:A60 A68:A73">
    <cfRule type="duplicateValues" dxfId="21" priority="45"/>
  </conditionalFormatting>
  <conditionalFormatting sqref="A67">
    <cfRule type="duplicateValues" dxfId="20" priority="20"/>
  </conditionalFormatting>
  <conditionalFormatting sqref="A67">
    <cfRule type="duplicateValues" dxfId="19" priority="21"/>
  </conditionalFormatting>
  <conditionalFormatting sqref="A26">
    <cfRule type="duplicateValues" dxfId="18" priority="17"/>
  </conditionalFormatting>
  <conditionalFormatting sqref="A26">
    <cfRule type="duplicateValues" dxfId="17" priority="18"/>
  </conditionalFormatting>
  <conditionalFormatting sqref="A26">
    <cfRule type="duplicateValues" dxfId="16" priority="19"/>
  </conditionalFormatting>
  <conditionalFormatting sqref="A49">
    <cfRule type="duplicateValues" dxfId="15" priority="14"/>
  </conditionalFormatting>
  <conditionalFormatting sqref="A49">
    <cfRule type="duplicateValues" dxfId="14" priority="15"/>
  </conditionalFormatting>
  <conditionalFormatting sqref="A49">
    <cfRule type="duplicateValues" dxfId="13" priority="16"/>
  </conditionalFormatting>
  <conditionalFormatting sqref="A27">
    <cfRule type="duplicateValues" dxfId="12" priority="11"/>
  </conditionalFormatting>
  <conditionalFormatting sqref="A27">
    <cfRule type="duplicateValues" dxfId="11" priority="12"/>
  </conditionalFormatting>
  <conditionalFormatting sqref="A27">
    <cfRule type="duplicateValues" dxfId="10" priority="13"/>
  </conditionalFormatting>
  <conditionalFormatting sqref="A51:A61 A28:A48 A10:A25 A63:A73">
    <cfRule type="duplicateValues" dxfId="9" priority="78"/>
  </conditionalFormatting>
  <conditionalFormatting sqref="A62">
    <cfRule type="duplicateValues" dxfId="8" priority="8"/>
  </conditionalFormatting>
  <conditionalFormatting sqref="A62">
    <cfRule type="duplicateValues" dxfId="7" priority="9"/>
  </conditionalFormatting>
  <conditionalFormatting sqref="A62">
    <cfRule type="duplicateValues" dxfId="6" priority="10"/>
  </conditionalFormatting>
  <conditionalFormatting sqref="A50">
    <cfRule type="duplicateValues" dxfId="5" priority="5"/>
  </conditionalFormatting>
  <conditionalFormatting sqref="A50">
    <cfRule type="duplicateValues" dxfId="4" priority="6"/>
  </conditionalFormatting>
  <conditionalFormatting sqref="A50">
    <cfRule type="duplicateValues" dxfId="3" priority="7"/>
  </conditionalFormatting>
  <conditionalFormatting sqref="K10:K66 M10:M73">
    <cfRule type="duplicateValues" dxfId="2" priority="4"/>
  </conditionalFormatting>
  <conditionalFormatting sqref="K67:K73">
    <cfRule type="duplicateValues" dxfId="1" priority="2"/>
  </conditionalFormatting>
  <conditionalFormatting sqref="K67:K73">
    <cfRule type="duplicateValues" dxfId="0" priority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E40:F42"/>
  <sheetViews>
    <sheetView topLeftCell="A23" workbookViewId="0">
      <selection activeCell="A23" sqref="A23"/>
    </sheetView>
  </sheetViews>
  <sheetFormatPr defaultRowHeight="16.5" x14ac:dyDescent="0.3"/>
  <sheetData>
    <row r="40" spans="5:6" x14ac:dyDescent="0.3">
      <c r="F40" t="s">
        <v>60</v>
      </c>
    </row>
    <row r="41" spans="5:6" ht="16.5" customHeight="1" x14ac:dyDescent="0.45">
      <c r="E41" s="3" t="s">
        <v>59</v>
      </c>
      <c r="F41" s="1">
        <f>IF(
  'Kurs 1'!B4="AAA",9,
  IF('Kurs 1'!B4="AAC",8,
    IF('Kurs 1'!B4="ACA",7,
      IF('Kurs 1'!B4="CAA",7,
        IF('Kurs 1'!B4="AAE",7,
          IF('Kurs 1'!B4="CAC",7,
            IF('Kurs 1'!B4="ACC",7,
              IF('Kurs 1'!B4="EAA",6,
                IF('Kurs 1'!B4="AEA",6,
                  IF('Kurs 1'!B4="CCA",6,
                    IF('Kurs 1'!B4="CAE",6,
                      IF('Kurs 1'!B4="ACE",6,
                        IF('Kurs 1'!B4="AAF",6,
                          IF('Kurs 1'!B4="CCC",6,
                            IF('Kurs 1'!B4="EAC",6,
                              IF('Kurs 1'!B4="AEC",6,
                                IF('Kurs 1'!B4="CEA",5,
                                  IF('Kurs 1'!B4="ECA",5,
                                    IF('Kurs 1'!B4="CCE",5,
                                      IF('Kurs 1'!B4="AEE",5,
                                        IF('Kurs 1'!B4="EAE",5,
                                          IF('Kurs 1'!B4="ACF",5,
                                            IF('Kurs 1'!B4="CAF",5,
                                              IF('Kurs 1'!B4="CEC",5,
                                                IF('Kurs 1'!B4="ECC",5,
                                                  IF('Kurs 1'!B4="EEA",4,
                                                    IF('Kurs 1'!B4="AFA",4,
                                                      IF('Kurs 1'!B4="FAA",4,
                                                        IF('Kurs 1'!B4="ECE",4,
                                                          IF('Kurs 1'!B4="CEE",4,
                                                            IF('Kurs 1'!B4="CCF",4,
                                                              IF('Kurs 1'!B4="EEC",4,
                                                                IF('Kurs 1'!B4="FAC",4,
                                                                  IF('Kurs 1'!B4="AFC",4,
                                                                    IF('Kurs 1'!B4="EEE",3,
                                                                      IF('Kurs 1'!B4="CFA",3,
                                                                        IF('Kurs 1'!B4="FCA",4,
                                                                          IF('Kurs 1'!B4="CEF",3,
                                                                            IF('Kurs 1'!B4="ECF",3,
                                                                              IF('Kurs 1'!B4="CFC",3,
                                                                                IF('Kurs 1'!B4="FCC",3,
                                                                                  IF('Kurs 1'!B4="FCE",2,
                                                                                    IF('Kurs 1'!B4="CFE",2,
                                                                                      IF('Kurs 1'!B4="EEF",2,
                                                                                        IF('Kurs 1'!B4="FAF",2,
                                                                                          IF('Kurs 1'!B4="AFF",2,
                                                                                            IF('Kurs 1'!B4="EFC",2,
                                                                                              IF('Kurs 1'!B4="EFE",1,
                                                                                                IF('Kurs 1'!B4="FEE",1,
                                                                                                  IF('Kurs 1'!B4="FCF",1,
                                                                                                    IF('Kurs 1'!B4="CFF",1,
                                                                                                      IF('Kurs 1'!B4="FFA",0,
                                                                                                        IF('Kurs 1'!B4="EFF",0,
                                                                                                          IF('Kurs 1'!B4="FEF",0,
                                                                                                            IF('Kurs 1'!B4="FFC",0,
                                                                                                              IF('Kurs 1'!B4="FFE",0,
                                                                                                                IF('Kurs 1'!B4="FFF",0,
                                                                                                                  0
                                                                                                                )
                                                                                                              )
                                                                                                            )
                                                                                                          )
                                                                                                        )
                                                                                                      )
                                                                                                    )
                                                                                                  )
                                                                                                )
                                                                                              )
                                                                                            )
                                                                                          )
                                                                                        )
                                                                                      )
                                                                                    )
                                                                                  )
                                                                                )
                                                                              )
                                                                            )
                                                                          )
                                                                        )
                                                                      )
                                                                    )
                                                                  )
                                                                )
                                                              )
                                                            )
                                                          )
                                                        )
                                                      )
                                                    )
                                                  )
                                                )
                                              )
                                            )
                                          )
                                        )
                                      )
                                    )
                                  )
                                )
                              )
                            )
                          )
                        )
                      )
                    )
                  )
                )
              )
            )
          )
        )
      )
    )
  )
)</f>
        <v>0</v>
      </c>
    </row>
    <row r="42" spans="5:6" ht="27.75" x14ac:dyDescent="0.45">
      <c r="E42" t="s">
        <v>58</v>
      </c>
      <c r="F42" s="2" t="e">
        <f>LOOKUP('Kurs 1'!B4,'Kurs 1'!A10:A73,'Kurs 1'!B10:B73)</f>
        <v>#N/A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Kurs 1</vt:lpstr>
      <vt:lpstr>Blad1</vt:lpstr>
    </vt:vector>
  </TitlesOfParts>
  <Company>Uppsala universitet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 Lindahl</dc:creator>
  <cp:lastModifiedBy>Sara Lindahl</cp:lastModifiedBy>
  <dcterms:created xsi:type="dcterms:W3CDTF">2023-11-16T13:04:18Z</dcterms:created>
  <dcterms:modified xsi:type="dcterms:W3CDTF">2024-03-27T08:53:54Z</dcterms:modified>
</cp:coreProperties>
</file>